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\all work\dash\00000000000000000 2025\workings\retail increases\"/>
    </mc:Choice>
  </mc:AlternateContent>
  <xr:revisionPtr revIDLastSave="0" documentId="13_ncr:1_{5965F57E-2AF7-47E5-A1A3-A0B14BEE1BDC}" xr6:coauthVersionLast="47" xr6:coauthVersionMax="47" xr10:uidLastSave="{00000000-0000-0000-0000-000000000000}"/>
  <bookViews>
    <workbookView xWindow="-120" yWindow="-120" windowWidth="29040" windowHeight="15840" xr2:uid="{413175DB-270A-4082-BF39-2CB9C57F1D9D}"/>
  </bookViews>
  <sheets>
    <sheet name="Sheet1" sheetId="1" r:id="rId1"/>
  </sheets>
  <definedNames>
    <definedName name="_xlnm.Print_Area" localSheetId="0">Sheet1!$C$1:$Q$24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P16" i="1"/>
  <c r="O16" i="1"/>
  <c r="N16" i="1"/>
  <c r="M16" i="1"/>
  <c r="L16" i="1"/>
  <c r="K16" i="1"/>
  <c r="J16" i="1"/>
  <c r="I16" i="1"/>
  <c r="H16" i="1"/>
  <c r="G16" i="1"/>
  <c r="F16" i="1"/>
  <c r="E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Q8" i="1"/>
  <c r="P8" i="1"/>
  <c r="O8" i="1"/>
  <c r="N8" i="1"/>
  <c r="M8" i="1"/>
  <c r="L8" i="1"/>
  <c r="K8" i="1"/>
  <c r="J8" i="1"/>
  <c r="I8" i="1"/>
  <c r="H8" i="1"/>
  <c r="G8" i="1"/>
  <c r="F8" i="1"/>
  <c r="E8" i="1"/>
  <c r="Q7" i="1"/>
  <c r="P7" i="1"/>
  <c r="O7" i="1"/>
  <c r="N7" i="1"/>
  <c r="M7" i="1"/>
  <c r="L7" i="1"/>
  <c r="K7" i="1"/>
  <c r="J7" i="1"/>
  <c r="I7" i="1"/>
  <c r="H7" i="1"/>
  <c r="G7" i="1"/>
  <c r="F7" i="1"/>
  <c r="E7" i="1"/>
  <c r="Q6" i="1"/>
  <c r="P6" i="1"/>
  <c r="O6" i="1"/>
  <c r="N6" i="1"/>
  <c r="M6" i="1"/>
  <c r="L6" i="1"/>
  <c r="K6" i="1"/>
  <c r="J6" i="1"/>
  <c r="I6" i="1"/>
  <c r="H6" i="1"/>
  <c r="G6" i="1"/>
  <c r="F6" i="1"/>
  <c r="E6" i="1"/>
  <c r="Q5" i="1"/>
  <c r="P5" i="1"/>
  <c r="O5" i="1"/>
  <c r="N5" i="1"/>
  <c r="M5" i="1"/>
  <c r="L5" i="1"/>
  <c r="K5" i="1"/>
  <c r="J5" i="1"/>
  <c r="I5" i="1"/>
  <c r="H5" i="1"/>
  <c r="G5" i="1"/>
  <c r="F5" i="1"/>
  <c r="E5" i="1"/>
  <c r="D16" i="1"/>
  <c r="D15" i="1"/>
  <c r="D14" i="1"/>
  <c r="D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AA16" i="1"/>
  <c r="AA15" i="1"/>
  <c r="AA14" i="1"/>
  <c r="AA13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</calcChain>
</file>

<file path=xl/sharedStrings.xml><?xml version="1.0" encoding="utf-8"?>
<sst xmlns="http://schemas.openxmlformats.org/spreadsheetml/2006/main" count="36" uniqueCount="20">
  <si>
    <t>Width</t>
  </si>
  <si>
    <t>Drop</t>
  </si>
  <si>
    <t xml:space="preserve">50mm </t>
  </si>
  <si>
    <t>String</t>
  </si>
  <si>
    <t>50mm</t>
  </si>
  <si>
    <t>Taped (25 Tapes)</t>
  </si>
  <si>
    <t>Sizes Width Up to 2400mm / 94” , longer drops, Drop up to 3000mm / up to 118</t>
  </si>
  <si>
    <t>Lightweight Lighter than wood. A blind your customer can actually work</t>
  </si>
  <si>
    <t>Grain It looks like wood blinds from the 80’s (proper grain &amp; also smells of wood)</t>
  </si>
  <si>
    <t>Sustainable After cutting bamboo continues to grow, Bamboo is a grass</t>
  </si>
  <si>
    <t>Delivery 7 – 12 working days no quick delivery</t>
  </si>
  <si>
    <t>Tape sizes 25mm only, mix &amp; match available</t>
  </si>
  <si>
    <t>Delivery Damage Direct from supplier no carrier involved</t>
  </si>
  <si>
    <r>
      <t xml:space="preserve">50mm VIBE® BAMBOO WOOD   </t>
    </r>
    <r>
      <rPr>
        <sz val="22"/>
        <color rgb="FFFF0000"/>
        <rFont val="Aptos Narrow"/>
        <family val="2"/>
        <scheme val="minor"/>
      </rPr>
      <t>NEW</t>
    </r>
    <r>
      <rPr>
        <sz val="22"/>
        <color theme="1"/>
        <rFont val="Aptos Narrow"/>
        <family val="2"/>
        <scheme val="minor"/>
      </rPr>
      <t xml:space="preserve">
</t>
    </r>
    <r>
      <rPr>
        <sz val="14"/>
        <color theme="1"/>
        <rFont val="Aptos Narrow"/>
        <family val="2"/>
        <scheme val="minor"/>
      </rPr>
      <t>Lightweight blind</t>
    </r>
  </si>
  <si>
    <t>inch</t>
  </si>
  <si>
    <t>mm</t>
  </si>
  <si>
    <t>percentage</t>
  </si>
  <si>
    <t>vat</t>
  </si>
  <si>
    <t>print preview to print</t>
  </si>
  <si>
    <t>CTRL+P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</si>
</sst>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theme="1"/>
      <name val="Aptos"/>
      <family val="2"/>
    </font>
    <font>
      <sz val="22"/>
      <color rgb="FFFF0000"/>
      <name val="Aptos Narrow"/>
      <family val="2"/>
      <scheme val="minor"/>
    </font>
    <font>
      <b/>
      <sz val="12"/>
      <color theme="1"/>
      <name val="AriEL"/>
    </font>
    <font>
      <sz val="12"/>
      <color theme="1"/>
      <name val="AriEL"/>
    </font>
    <font>
      <b/>
      <sz val="12"/>
      <color rgb="FFFF0000"/>
      <name val="AriEL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0" fillId="0" borderId="0" xfId="1" applyFont="1" applyProtection="1"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0" borderId="0" xfId="1" applyFont="1" applyAlignment="1" applyProtection="1">
      <alignment vertical="center"/>
      <protection hidden="1"/>
    </xf>
    <xf numFmtId="0" fontId="11" fillId="0" borderId="0" xfId="1" applyFont="1" applyProtection="1">
      <protection hidden="1"/>
    </xf>
    <xf numFmtId="10" fontId="11" fillId="0" borderId="0" xfId="1" applyNumberFormat="1" applyFont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1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 inden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</cellXfs>
  <cellStyles count="2">
    <cellStyle name="Normal" xfId="0" builtinId="0"/>
    <cellStyle name="Normal 11" xfId="1" xr:uid="{B0CF9FFF-FB19-4E79-BE09-990356BE82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BBBA5-0B51-40C2-80BD-938331B9E711}">
  <sheetPr>
    <pageSetUpPr fitToPage="1"/>
  </sheetPr>
  <dimension ref="A1:AN24"/>
  <sheetViews>
    <sheetView tabSelected="1" zoomScale="55" zoomScaleNormal="55" workbookViewId="0">
      <selection activeCell="B1" sqref="B1"/>
    </sheetView>
  </sheetViews>
  <sheetFormatPr defaultRowHeight="15"/>
  <cols>
    <col min="1" max="1" width="30" style="8" bestFit="1" customWidth="1"/>
    <col min="2" max="2" width="15.85546875" style="8" customWidth="1"/>
    <col min="3" max="16384" width="9.140625" style="8"/>
  </cols>
  <sheetData>
    <row r="1" spans="1:40" ht="51" customHeight="1">
      <c r="A1" s="6" t="s">
        <v>16</v>
      </c>
      <c r="B1" s="7">
        <v>0.8</v>
      </c>
      <c r="C1" s="28" t="s">
        <v>13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30"/>
      <c r="Z1" s="28" t="s">
        <v>13</v>
      </c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30"/>
    </row>
    <row r="2" spans="1:40" ht="30" customHeight="1">
      <c r="A2" s="6" t="s">
        <v>17</v>
      </c>
      <c r="B2" s="7">
        <v>0.2</v>
      </c>
      <c r="C2" s="9" t="s">
        <v>2</v>
      </c>
      <c r="D2" s="9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Z2" s="9" t="s">
        <v>2</v>
      </c>
      <c r="AA2" s="9" t="s">
        <v>3</v>
      </c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 ht="30" customHeight="1">
      <c r="A3" s="1"/>
      <c r="B3" s="1"/>
      <c r="C3" s="11" t="s">
        <v>15</v>
      </c>
      <c r="D3" s="12"/>
      <c r="E3" s="13">
        <v>600</v>
      </c>
      <c r="F3" s="14">
        <v>760</v>
      </c>
      <c r="G3" s="14">
        <v>900</v>
      </c>
      <c r="H3" s="14">
        <v>1070</v>
      </c>
      <c r="I3" s="14">
        <v>1200</v>
      </c>
      <c r="J3" s="14">
        <v>1370</v>
      </c>
      <c r="K3" s="14">
        <v>1520</v>
      </c>
      <c r="L3" s="14">
        <v>1680</v>
      </c>
      <c r="M3" s="14">
        <v>1830</v>
      </c>
      <c r="N3" s="14">
        <v>2000</v>
      </c>
      <c r="O3" s="14">
        <v>2150</v>
      </c>
      <c r="P3" s="14">
        <v>2300</v>
      </c>
      <c r="Q3" s="14">
        <v>2400</v>
      </c>
      <c r="Z3" s="11" t="s">
        <v>15</v>
      </c>
      <c r="AA3" s="12"/>
      <c r="AB3" s="13">
        <v>600</v>
      </c>
      <c r="AC3" s="14">
        <v>760</v>
      </c>
      <c r="AD3" s="14">
        <v>900</v>
      </c>
      <c r="AE3" s="14">
        <v>1070</v>
      </c>
      <c r="AF3" s="14">
        <v>1200</v>
      </c>
      <c r="AG3" s="14">
        <v>1370</v>
      </c>
      <c r="AH3" s="14">
        <v>1520</v>
      </c>
      <c r="AI3" s="14">
        <v>1680</v>
      </c>
      <c r="AJ3" s="14">
        <v>1830</v>
      </c>
      <c r="AK3" s="14">
        <v>2000</v>
      </c>
      <c r="AL3" s="14">
        <v>2150</v>
      </c>
      <c r="AM3" s="14">
        <v>2300</v>
      </c>
      <c r="AN3" s="14">
        <v>2400</v>
      </c>
    </row>
    <row r="4" spans="1:40" ht="30" customHeight="1">
      <c r="A4" s="2" t="s">
        <v>18</v>
      </c>
      <c r="B4" s="3"/>
      <c r="C4" s="15"/>
      <c r="D4" s="16" t="s">
        <v>14</v>
      </c>
      <c r="E4" s="17">
        <v>23.622047244094489</v>
      </c>
      <c r="F4" s="18">
        <v>29.921259842519685</v>
      </c>
      <c r="G4" s="18">
        <v>35.433070866141733</v>
      </c>
      <c r="H4" s="18">
        <v>42.125984251968504</v>
      </c>
      <c r="I4" s="18">
        <v>47.244094488188978</v>
      </c>
      <c r="J4" s="18">
        <v>53.937007874015748</v>
      </c>
      <c r="K4" s="18">
        <v>59.84251968503937</v>
      </c>
      <c r="L4" s="18">
        <v>66.141732283464563</v>
      </c>
      <c r="M4" s="18">
        <v>72.047244094488192</v>
      </c>
      <c r="N4" s="18">
        <v>78.740157480314963</v>
      </c>
      <c r="O4" s="18">
        <v>84.645669291338578</v>
      </c>
      <c r="P4" s="18">
        <v>90.551181102362207</v>
      </c>
      <c r="Q4" s="18">
        <v>94.488188976377955</v>
      </c>
      <c r="Z4" s="15"/>
      <c r="AA4" s="16" t="s">
        <v>14</v>
      </c>
      <c r="AB4" s="17">
        <v>23.622047244094489</v>
      </c>
      <c r="AC4" s="18">
        <v>29.921259842519685</v>
      </c>
      <c r="AD4" s="18">
        <v>35.433070866141733</v>
      </c>
      <c r="AE4" s="18">
        <v>42.125984251968504</v>
      </c>
      <c r="AF4" s="18">
        <v>47.244094488188978</v>
      </c>
      <c r="AG4" s="18">
        <v>53.937007874015748</v>
      </c>
      <c r="AH4" s="18">
        <v>59.84251968503937</v>
      </c>
      <c r="AI4" s="18">
        <v>66.141732283464563</v>
      </c>
      <c r="AJ4" s="18">
        <v>72.047244094488192</v>
      </c>
      <c r="AK4" s="18">
        <v>78.740157480314963</v>
      </c>
      <c r="AL4" s="18">
        <v>84.645669291338578</v>
      </c>
      <c r="AM4" s="18">
        <v>90.551181102362207</v>
      </c>
      <c r="AN4" s="18">
        <v>94.488188976377955</v>
      </c>
    </row>
    <row r="5" spans="1:40" ht="30" customHeight="1">
      <c r="A5" s="4"/>
      <c r="B5" s="5"/>
      <c r="C5" s="19">
        <v>1200</v>
      </c>
      <c r="D5" s="20">
        <v>47.244094488188999</v>
      </c>
      <c r="E5" s="21">
        <f>ROUND(AB5*(1+$B$1)*(1+$B$2),2)</f>
        <v>60.59</v>
      </c>
      <c r="F5" s="21">
        <f t="shared" ref="F5:F8" si="0">ROUND(AC5*(1+$B$1)*(1+$B$2),2)</f>
        <v>75.28</v>
      </c>
      <c r="G5" s="21">
        <f t="shared" ref="G5:G8" si="1">ROUND(AD5*(1+$B$1)*(1+$B$2),2)</f>
        <v>91.8</v>
      </c>
      <c r="H5" s="21">
        <f t="shared" ref="H5:H8" si="2">ROUND(AE5*(1+$B$1)*(1+$B$2),2)</f>
        <v>108.32</v>
      </c>
      <c r="I5" s="21">
        <f t="shared" ref="I5:I8" si="3">ROUND(AF5*(1+$B$1)*(1+$B$2),2)</f>
        <v>124.85</v>
      </c>
      <c r="J5" s="21">
        <f t="shared" ref="J5:J8" si="4">ROUND(AG5*(1+$B$1)*(1+$B$2),2)</f>
        <v>137.69999999999999</v>
      </c>
      <c r="K5" s="21">
        <f t="shared" ref="K5:K8" si="5">ROUND(AH5*(1+$B$1)*(1+$B$2),2)</f>
        <v>152.38999999999999</v>
      </c>
      <c r="L5" s="21">
        <f t="shared" ref="L5:L8" si="6">ROUND(AI5*(1+$B$1)*(1+$B$2),2)</f>
        <v>176.26</v>
      </c>
      <c r="M5" s="21">
        <f t="shared" ref="M5:M8" si="7">ROUND(AJ5*(1+$B$1)*(1+$B$2),2)</f>
        <v>192.78</v>
      </c>
      <c r="N5" s="21">
        <f t="shared" ref="N5:N8" si="8">ROUND(AK5*(1+$B$1)*(1+$B$2),2)</f>
        <v>220.32</v>
      </c>
      <c r="O5" s="21">
        <f t="shared" ref="O5:O8" si="9">ROUND(AL5*(1+$B$1)*(1+$B$2),2)</f>
        <v>236.84</v>
      </c>
      <c r="P5" s="21">
        <f t="shared" ref="P5:P8" si="10">ROUND(AM5*(1+$B$1)*(1+$B$2),2)</f>
        <v>253.37</v>
      </c>
      <c r="Q5" s="21">
        <f t="shared" ref="Q5:Q8" si="11">ROUND(AN5*(1+$B$1)*(1+$B$2),2)</f>
        <v>264.38</v>
      </c>
      <c r="Z5" s="19">
        <v>1200</v>
      </c>
      <c r="AA5" s="20">
        <v>47.244094488188999</v>
      </c>
      <c r="AB5" s="21">
        <v>28.049999999999997</v>
      </c>
      <c r="AC5" s="21">
        <v>34.85</v>
      </c>
      <c r="AD5" s="21">
        <v>42.5</v>
      </c>
      <c r="AE5" s="21">
        <v>50.150000000000006</v>
      </c>
      <c r="AF5" s="21">
        <v>57.8</v>
      </c>
      <c r="AG5" s="21">
        <v>63.75</v>
      </c>
      <c r="AH5" s="21">
        <v>70.55</v>
      </c>
      <c r="AI5" s="21">
        <v>81.599999999999994</v>
      </c>
      <c r="AJ5" s="21">
        <v>89.25</v>
      </c>
      <c r="AK5" s="21">
        <v>102</v>
      </c>
      <c r="AL5" s="21">
        <v>109.65</v>
      </c>
      <c r="AM5" s="21">
        <v>117.30000000000001</v>
      </c>
      <c r="AN5" s="21">
        <v>122.4</v>
      </c>
    </row>
    <row r="6" spans="1:40" ht="30" customHeight="1">
      <c r="A6" s="2" t="s">
        <v>19</v>
      </c>
      <c r="B6" s="5"/>
      <c r="C6" s="14">
        <v>1800</v>
      </c>
      <c r="D6" s="18">
        <v>70.866141732283467</v>
      </c>
      <c r="E6" s="21">
        <f t="shared" ref="E6:E8" si="12">ROUND(AB6*(1+$B$1)*(1+$B$2),2)</f>
        <v>82.62</v>
      </c>
      <c r="F6" s="21">
        <f t="shared" si="0"/>
        <v>102.82</v>
      </c>
      <c r="G6" s="21">
        <f t="shared" si="1"/>
        <v>121.18</v>
      </c>
      <c r="H6" s="21">
        <f t="shared" si="2"/>
        <v>145.04</v>
      </c>
      <c r="I6" s="21">
        <f t="shared" si="3"/>
        <v>163.4</v>
      </c>
      <c r="J6" s="21">
        <f t="shared" si="4"/>
        <v>185.44</v>
      </c>
      <c r="K6" s="21">
        <f t="shared" si="5"/>
        <v>205.63</v>
      </c>
      <c r="L6" s="21">
        <f t="shared" si="6"/>
        <v>227.66</v>
      </c>
      <c r="M6" s="21">
        <f t="shared" si="7"/>
        <v>247.86</v>
      </c>
      <c r="N6" s="21">
        <f t="shared" si="8"/>
        <v>271.73</v>
      </c>
      <c r="O6" s="21">
        <f t="shared" si="9"/>
        <v>290.08999999999997</v>
      </c>
      <c r="P6" s="21">
        <f t="shared" si="10"/>
        <v>312.12</v>
      </c>
      <c r="Q6" s="21">
        <f t="shared" si="11"/>
        <v>324.97000000000003</v>
      </c>
      <c r="Z6" s="14">
        <v>1800</v>
      </c>
      <c r="AA6" s="18">
        <v>70.866141732283467</v>
      </c>
      <c r="AB6" s="21">
        <v>38.25</v>
      </c>
      <c r="AC6" s="21">
        <v>47.599999999999994</v>
      </c>
      <c r="AD6" s="21">
        <v>56.099999999999994</v>
      </c>
      <c r="AE6" s="21">
        <v>67.150000000000006</v>
      </c>
      <c r="AF6" s="21">
        <v>75.649999999999991</v>
      </c>
      <c r="AG6" s="21">
        <v>85.850000000000009</v>
      </c>
      <c r="AH6" s="21">
        <v>95.199999999999989</v>
      </c>
      <c r="AI6" s="21">
        <v>105.39999999999999</v>
      </c>
      <c r="AJ6" s="21">
        <v>114.75</v>
      </c>
      <c r="AK6" s="21">
        <v>125.8</v>
      </c>
      <c r="AL6" s="21">
        <v>134.30000000000001</v>
      </c>
      <c r="AM6" s="21">
        <v>144.5</v>
      </c>
      <c r="AN6" s="21">
        <v>150.44999999999999</v>
      </c>
    </row>
    <row r="7" spans="1:40" ht="30" customHeight="1">
      <c r="C7" s="14">
        <v>2400</v>
      </c>
      <c r="D7" s="18">
        <v>94.488188976377955</v>
      </c>
      <c r="E7" s="21">
        <f t="shared" si="12"/>
        <v>99.14</v>
      </c>
      <c r="F7" s="21">
        <f t="shared" si="0"/>
        <v>124.85</v>
      </c>
      <c r="G7" s="21">
        <f t="shared" si="1"/>
        <v>148.72</v>
      </c>
      <c r="H7" s="21">
        <f t="shared" si="2"/>
        <v>174.42</v>
      </c>
      <c r="I7" s="21">
        <f t="shared" si="3"/>
        <v>198.29</v>
      </c>
      <c r="J7" s="21">
        <f t="shared" si="4"/>
        <v>223.99</v>
      </c>
      <c r="K7" s="21">
        <f t="shared" si="5"/>
        <v>249.7</v>
      </c>
      <c r="L7" s="21">
        <f t="shared" si="6"/>
        <v>275.39999999999998</v>
      </c>
      <c r="M7" s="21">
        <f t="shared" si="7"/>
        <v>301.10000000000002</v>
      </c>
      <c r="N7" s="21">
        <f t="shared" si="8"/>
        <v>328.64</v>
      </c>
      <c r="O7" s="21">
        <f t="shared" si="9"/>
        <v>354.35</v>
      </c>
      <c r="P7" s="21">
        <f t="shared" si="10"/>
        <v>378.22</v>
      </c>
      <c r="Q7" s="21">
        <f t="shared" si="11"/>
        <v>392.9</v>
      </c>
      <c r="Z7" s="14">
        <v>2400</v>
      </c>
      <c r="AA7" s="18">
        <v>94.488188976377955</v>
      </c>
      <c r="AB7" s="21">
        <v>45.9</v>
      </c>
      <c r="AC7" s="21">
        <v>57.8</v>
      </c>
      <c r="AD7" s="21">
        <v>68.849999999999994</v>
      </c>
      <c r="AE7" s="21">
        <v>80.75</v>
      </c>
      <c r="AF7" s="21">
        <v>91.8</v>
      </c>
      <c r="AG7" s="21">
        <v>103.70000000000002</v>
      </c>
      <c r="AH7" s="21">
        <v>115.6</v>
      </c>
      <c r="AI7" s="21">
        <v>127.5</v>
      </c>
      <c r="AJ7" s="21">
        <v>139.4</v>
      </c>
      <c r="AK7" s="21">
        <v>152.15</v>
      </c>
      <c r="AL7" s="21">
        <v>164.05</v>
      </c>
      <c r="AM7" s="21">
        <v>175.09999999999997</v>
      </c>
      <c r="AN7" s="21">
        <v>181.89999999999998</v>
      </c>
    </row>
    <row r="8" spans="1:40" ht="30" customHeight="1">
      <c r="C8" s="14">
        <v>3000</v>
      </c>
      <c r="D8" s="18">
        <v>118.11023622047244</v>
      </c>
      <c r="E8" s="21">
        <f t="shared" si="12"/>
        <v>123.01</v>
      </c>
      <c r="F8" s="21">
        <f t="shared" si="0"/>
        <v>170.75</v>
      </c>
      <c r="G8" s="21">
        <f t="shared" si="1"/>
        <v>211.14</v>
      </c>
      <c r="H8" s="21">
        <f t="shared" si="2"/>
        <v>251.53</v>
      </c>
      <c r="I8" s="21">
        <f t="shared" si="3"/>
        <v>282.74</v>
      </c>
      <c r="J8" s="21">
        <f t="shared" si="4"/>
        <v>323.14</v>
      </c>
      <c r="K8" s="21">
        <f t="shared" si="5"/>
        <v>358.02</v>
      </c>
      <c r="L8" s="21">
        <f t="shared" si="6"/>
        <v>394.74</v>
      </c>
      <c r="M8" s="21">
        <f t="shared" si="7"/>
        <v>429.62</v>
      </c>
      <c r="N8" s="21">
        <f t="shared" si="8"/>
        <v>471.85</v>
      </c>
      <c r="O8" s="21">
        <f t="shared" si="9"/>
        <v>504.9</v>
      </c>
      <c r="P8" s="21">
        <f t="shared" si="10"/>
        <v>541.62</v>
      </c>
      <c r="Q8" s="21">
        <f t="shared" si="11"/>
        <v>563.65</v>
      </c>
      <c r="Z8" s="14">
        <v>3000</v>
      </c>
      <c r="AA8" s="18">
        <v>118.11023622047244</v>
      </c>
      <c r="AB8" s="21">
        <v>56.95</v>
      </c>
      <c r="AC8" s="21">
        <v>79.05</v>
      </c>
      <c r="AD8" s="21">
        <v>97.749999999999986</v>
      </c>
      <c r="AE8" s="21">
        <v>116.44999999999999</v>
      </c>
      <c r="AF8" s="21">
        <v>130.9</v>
      </c>
      <c r="AG8" s="21">
        <v>149.60000000000002</v>
      </c>
      <c r="AH8" s="21">
        <v>165.75</v>
      </c>
      <c r="AI8" s="21">
        <v>182.75</v>
      </c>
      <c r="AJ8" s="21">
        <v>198.9</v>
      </c>
      <c r="AK8" s="21">
        <v>218.45</v>
      </c>
      <c r="AL8" s="21">
        <v>233.75</v>
      </c>
      <c r="AM8" s="21">
        <v>250.75</v>
      </c>
      <c r="AN8" s="21">
        <v>260.95</v>
      </c>
    </row>
    <row r="9" spans="1:40" ht="30" customHeight="1"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40" ht="30" customHeight="1">
      <c r="C10" s="9" t="s">
        <v>4</v>
      </c>
      <c r="D10" s="22" t="s">
        <v>5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Z10" s="9" t="s">
        <v>4</v>
      </c>
      <c r="AA10" s="22" t="s">
        <v>5</v>
      </c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</row>
    <row r="11" spans="1:40" ht="30" customHeight="1">
      <c r="C11" s="23"/>
      <c r="D11" s="24" t="s">
        <v>0</v>
      </c>
      <c r="E11" s="13">
        <v>60</v>
      </c>
      <c r="F11" s="14">
        <v>76</v>
      </c>
      <c r="G11" s="14">
        <v>90</v>
      </c>
      <c r="H11" s="14">
        <v>107</v>
      </c>
      <c r="I11" s="14">
        <v>120</v>
      </c>
      <c r="J11" s="14">
        <v>137</v>
      </c>
      <c r="K11" s="14">
        <v>152</v>
      </c>
      <c r="L11" s="14">
        <v>168</v>
      </c>
      <c r="M11" s="14">
        <v>183</v>
      </c>
      <c r="N11" s="14">
        <v>200</v>
      </c>
      <c r="O11" s="14">
        <v>215</v>
      </c>
      <c r="P11" s="14">
        <v>230</v>
      </c>
      <c r="Q11" s="14">
        <v>240</v>
      </c>
      <c r="Z11" s="23"/>
      <c r="AA11" s="24" t="s">
        <v>0</v>
      </c>
      <c r="AB11" s="13">
        <v>60</v>
      </c>
      <c r="AC11" s="14">
        <v>76</v>
      </c>
      <c r="AD11" s="14">
        <v>90</v>
      </c>
      <c r="AE11" s="14">
        <v>107</v>
      </c>
      <c r="AF11" s="14">
        <v>120</v>
      </c>
      <c r="AG11" s="14">
        <v>137</v>
      </c>
      <c r="AH11" s="14">
        <v>152</v>
      </c>
      <c r="AI11" s="14">
        <v>168</v>
      </c>
      <c r="AJ11" s="14">
        <v>183</v>
      </c>
      <c r="AK11" s="14">
        <v>200</v>
      </c>
      <c r="AL11" s="14">
        <v>215</v>
      </c>
      <c r="AM11" s="14">
        <v>230</v>
      </c>
      <c r="AN11" s="14">
        <v>240</v>
      </c>
    </row>
    <row r="12" spans="1:40" ht="30" customHeight="1">
      <c r="C12" s="25" t="s">
        <v>1</v>
      </c>
      <c r="D12" s="26"/>
      <c r="E12" s="17">
        <f>SUM(E11)/2.54</f>
        <v>23.622047244094489</v>
      </c>
      <c r="F12" s="18">
        <f t="shared" ref="F12:Q12" si="13">SUM(F11)/2.54</f>
        <v>29.921259842519685</v>
      </c>
      <c r="G12" s="18">
        <f t="shared" si="13"/>
        <v>35.433070866141733</v>
      </c>
      <c r="H12" s="18">
        <f t="shared" si="13"/>
        <v>42.125984251968504</v>
      </c>
      <c r="I12" s="18">
        <f t="shared" si="13"/>
        <v>47.244094488188978</v>
      </c>
      <c r="J12" s="18">
        <f t="shared" si="13"/>
        <v>53.937007874015748</v>
      </c>
      <c r="K12" s="18">
        <f t="shared" si="13"/>
        <v>59.84251968503937</v>
      </c>
      <c r="L12" s="18">
        <f t="shared" si="13"/>
        <v>66.141732283464563</v>
      </c>
      <c r="M12" s="18">
        <f t="shared" si="13"/>
        <v>72.047244094488192</v>
      </c>
      <c r="N12" s="18">
        <f t="shared" si="13"/>
        <v>78.740157480314963</v>
      </c>
      <c r="O12" s="18">
        <f t="shared" si="13"/>
        <v>84.645669291338578</v>
      </c>
      <c r="P12" s="18">
        <f t="shared" si="13"/>
        <v>90.551181102362207</v>
      </c>
      <c r="Q12" s="18">
        <f t="shared" si="13"/>
        <v>94.488188976377955</v>
      </c>
      <c r="Z12" s="25" t="s">
        <v>1</v>
      </c>
      <c r="AA12" s="26"/>
      <c r="AB12" s="17">
        <f>SUM(AB11)/2.54</f>
        <v>23.622047244094489</v>
      </c>
      <c r="AC12" s="18">
        <f t="shared" ref="AC12:AN12" si="14">SUM(AC11)/2.54</f>
        <v>29.921259842519685</v>
      </c>
      <c r="AD12" s="18">
        <f t="shared" si="14"/>
        <v>35.433070866141733</v>
      </c>
      <c r="AE12" s="18">
        <f t="shared" si="14"/>
        <v>42.125984251968504</v>
      </c>
      <c r="AF12" s="18">
        <f t="shared" si="14"/>
        <v>47.244094488188978</v>
      </c>
      <c r="AG12" s="18">
        <f t="shared" si="14"/>
        <v>53.937007874015748</v>
      </c>
      <c r="AH12" s="18">
        <f t="shared" si="14"/>
        <v>59.84251968503937</v>
      </c>
      <c r="AI12" s="18">
        <f t="shared" si="14"/>
        <v>66.141732283464563</v>
      </c>
      <c r="AJ12" s="18">
        <f t="shared" si="14"/>
        <v>72.047244094488192</v>
      </c>
      <c r="AK12" s="18">
        <f t="shared" si="14"/>
        <v>78.740157480314963</v>
      </c>
      <c r="AL12" s="18">
        <f t="shared" si="14"/>
        <v>84.645669291338578</v>
      </c>
      <c r="AM12" s="18">
        <f t="shared" si="14"/>
        <v>90.551181102362207</v>
      </c>
      <c r="AN12" s="18">
        <f t="shared" si="14"/>
        <v>94.488188976377955</v>
      </c>
    </row>
    <row r="13" spans="1:40" ht="30" customHeight="1">
      <c r="C13" s="19">
        <v>120</v>
      </c>
      <c r="D13" s="20">
        <f>SUM(C13)/2.54</f>
        <v>47.244094488188978</v>
      </c>
      <c r="E13" s="21">
        <f t="shared" ref="E13:E16" si="15">ROUND(AB13*(1+$B$1)*(1+$B$2),2)</f>
        <v>72.709999999999994</v>
      </c>
      <c r="F13" s="21">
        <f t="shared" ref="F13:F16" si="16">ROUND(AC13*(1+$B$1)*(1+$B$2),2)</f>
        <v>90.33</v>
      </c>
      <c r="G13" s="21">
        <f t="shared" ref="G13:G16" si="17">ROUND(AD13*(1+$B$1)*(1+$B$2),2)</f>
        <v>110.16</v>
      </c>
      <c r="H13" s="21">
        <f t="shared" ref="H13:H16" si="18">ROUND(AE13*(1+$B$1)*(1+$B$2),2)</f>
        <v>129.99</v>
      </c>
      <c r="I13" s="21">
        <f t="shared" ref="I13:I16" si="19">ROUND(AF13*(1+$B$1)*(1+$B$2),2)</f>
        <v>149.82</v>
      </c>
      <c r="J13" s="21">
        <f t="shared" ref="J13:J16" si="20">ROUND(AG13*(1+$B$1)*(1+$B$2),2)</f>
        <v>165.24</v>
      </c>
      <c r="K13" s="21">
        <f t="shared" ref="K13:K16" si="21">ROUND(AH13*(1+$B$1)*(1+$B$2),2)</f>
        <v>182.87</v>
      </c>
      <c r="L13" s="21">
        <f t="shared" ref="L13:L16" si="22">ROUND(AI13*(1+$B$1)*(1+$B$2),2)</f>
        <v>211.51</v>
      </c>
      <c r="M13" s="21">
        <f t="shared" ref="M13:M16" si="23">ROUND(AJ13*(1+$B$1)*(1+$B$2),2)</f>
        <v>231.34</v>
      </c>
      <c r="N13" s="21">
        <f t="shared" ref="N13:N16" si="24">ROUND(AK13*(1+$B$1)*(1+$B$2),2)</f>
        <v>264.38</v>
      </c>
      <c r="O13" s="21">
        <f t="shared" ref="O13:O16" si="25">ROUND(AL13*(1+$B$1)*(1+$B$2),2)</f>
        <v>284.20999999999998</v>
      </c>
      <c r="P13" s="21">
        <f t="shared" ref="P13:P16" si="26">ROUND(AM13*(1+$B$1)*(1+$B$2),2)</f>
        <v>304.04000000000002</v>
      </c>
      <c r="Q13" s="21">
        <f t="shared" ref="Q13:Q16" si="27">ROUND(AN13*(1+$B$1)*(1+$B$2),2)</f>
        <v>317.26</v>
      </c>
      <c r="Z13" s="19">
        <v>120</v>
      </c>
      <c r="AA13" s="20">
        <f>SUM(Z13)/2.54</f>
        <v>47.244094488188978</v>
      </c>
      <c r="AB13" s="21">
        <v>33.659999999999997</v>
      </c>
      <c r="AC13" s="21">
        <v>41.82</v>
      </c>
      <c r="AD13" s="21">
        <v>51</v>
      </c>
      <c r="AE13" s="21">
        <v>60.180000000000007</v>
      </c>
      <c r="AF13" s="21">
        <v>69.36</v>
      </c>
      <c r="AG13" s="21">
        <v>76.5</v>
      </c>
      <c r="AH13" s="21">
        <v>84.66</v>
      </c>
      <c r="AI13" s="21">
        <v>97.919999999999987</v>
      </c>
      <c r="AJ13" s="21">
        <v>107.1</v>
      </c>
      <c r="AK13" s="21">
        <v>122.4</v>
      </c>
      <c r="AL13" s="21">
        <v>131.58000000000001</v>
      </c>
      <c r="AM13" s="21">
        <v>140.76000000000002</v>
      </c>
      <c r="AN13" s="21">
        <v>146.88</v>
      </c>
    </row>
    <row r="14" spans="1:40" ht="30" customHeight="1">
      <c r="C14" s="14">
        <v>180</v>
      </c>
      <c r="D14" s="18">
        <f t="shared" ref="D14:D16" si="28">SUM(C14)/2.54</f>
        <v>70.866141732283467</v>
      </c>
      <c r="E14" s="21">
        <f t="shared" si="15"/>
        <v>99.14</v>
      </c>
      <c r="F14" s="21">
        <f t="shared" si="16"/>
        <v>123.38</v>
      </c>
      <c r="G14" s="21">
        <f t="shared" si="17"/>
        <v>145.41</v>
      </c>
      <c r="H14" s="21">
        <f t="shared" si="18"/>
        <v>174.05</v>
      </c>
      <c r="I14" s="21">
        <f t="shared" si="19"/>
        <v>196.08</v>
      </c>
      <c r="J14" s="21">
        <f t="shared" si="20"/>
        <v>222.52</v>
      </c>
      <c r="K14" s="21">
        <f t="shared" si="21"/>
        <v>246.76</v>
      </c>
      <c r="L14" s="21">
        <f t="shared" si="22"/>
        <v>273.2</v>
      </c>
      <c r="M14" s="21">
        <f t="shared" si="23"/>
        <v>297.43</v>
      </c>
      <c r="N14" s="21">
        <f t="shared" si="24"/>
        <v>326.07</v>
      </c>
      <c r="O14" s="21">
        <f t="shared" si="25"/>
        <v>348.11</v>
      </c>
      <c r="P14" s="21">
        <f t="shared" si="26"/>
        <v>374.54</v>
      </c>
      <c r="Q14" s="21">
        <f t="shared" si="27"/>
        <v>389.97</v>
      </c>
      <c r="Z14" s="14">
        <v>180</v>
      </c>
      <c r="AA14" s="18">
        <f t="shared" ref="AA14:AA16" si="29">SUM(Z14)/2.54</f>
        <v>70.866141732283467</v>
      </c>
      <c r="AB14" s="21">
        <v>45.9</v>
      </c>
      <c r="AC14" s="21">
        <v>57.11999999999999</v>
      </c>
      <c r="AD14" s="21">
        <v>67.319999999999993</v>
      </c>
      <c r="AE14" s="21">
        <v>80.580000000000013</v>
      </c>
      <c r="AF14" s="21">
        <v>90.779999999999987</v>
      </c>
      <c r="AG14" s="21">
        <v>103.02000000000001</v>
      </c>
      <c r="AH14" s="21">
        <v>114.23999999999998</v>
      </c>
      <c r="AI14" s="21">
        <v>126.47999999999999</v>
      </c>
      <c r="AJ14" s="21">
        <v>137.69999999999999</v>
      </c>
      <c r="AK14" s="21">
        <v>150.96</v>
      </c>
      <c r="AL14" s="21">
        <v>161.16000000000003</v>
      </c>
      <c r="AM14" s="21">
        <v>173.4</v>
      </c>
      <c r="AN14" s="21">
        <v>180.54</v>
      </c>
    </row>
    <row r="15" spans="1:40" ht="30" customHeight="1">
      <c r="C15" s="14">
        <v>240</v>
      </c>
      <c r="D15" s="18">
        <f t="shared" si="28"/>
        <v>94.488188976377955</v>
      </c>
      <c r="E15" s="21">
        <f t="shared" si="15"/>
        <v>118.97</v>
      </c>
      <c r="F15" s="21">
        <f t="shared" si="16"/>
        <v>149.82</v>
      </c>
      <c r="G15" s="21">
        <f t="shared" si="17"/>
        <v>178.46</v>
      </c>
      <c r="H15" s="21">
        <f t="shared" si="18"/>
        <v>209.3</v>
      </c>
      <c r="I15" s="21">
        <f t="shared" si="19"/>
        <v>237.95</v>
      </c>
      <c r="J15" s="21">
        <f t="shared" si="20"/>
        <v>268.79000000000002</v>
      </c>
      <c r="K15" s="21">
        <f t="shared" si="21"/>
        <v>299.64</v>
      </c>
      <c r="L15" s="21">
        <f t="shared" si="22"/>
        <v>330.48</v>
      </c>
      <c r="M15" s="21">
        <f t="shared" si="23"/>
        <v>361.32</v>
      </c>
      <c r="N15" s="21">
        <f t="shared" si="24"/>
        <v>394.37</v>
      </c>
      <c r="O15" s="21">
        <f t="shared" si="25"/>
        <v>425.22</v>
      </c>
      <c r="P15" s="21">
        <f t="shared" si="26"/>
        <v>453.86</v>
      </c>
      <c r="Q15" s="21">
        <f t="shared" si="27"/>
        <v>471.48</v>
      </c>
      <c r="Z15" s="14">
        <v>240</v>
      </c>
      <c r="AA15" s="18">
        <f t="shared" si="29"/>
        <v>94.488188976377955</v>
      </c>
      <c r="AB15" s="21">
        <v>55.08</v>
      </c>
      <c r="AC15" s="21">
        <v>69.36</v>
      </c>
      <c r="AD15" s="21">
        <v>82.61999999999999</v>
      </c>
      <c r="AE15" s="21">
        <v>96.9</v>
      </c>
      <c r="AF15" s="21">
        <v>110.16</v>
      </c>
      <c r="AG15" s="21">
        <v>124.44000000000003</v>
      </c>
      <c r="AH15" s="21">
        <v>138.72</v>
      </c>
      <c r="AI15" s="21">
        <v>153</v>
      </c>
      <c r="AJ15" s="21">
        <v>167.28</v>
      </c>
      <c r="AK15" s="21">
        <v>182.58</v>
      </c>
      <c r="AL15" s="21">
        <v>196.86</v>
      </c>
      <c r="AM15" s="21">
        <v>210.11999999999995</v>
      </c>
      <c r="AN15" s="21">
        <v>218.27999999999997</v>
      </c>
    </row>
    <row r="16" spans="1:40" ht="30" customHeight="1">
      <c r="C16" s="14">
        <v>300</v>
      </c>
      <c r="D16" s="18">
        <f t="shared" si="28"/>
        <v>118.11023622047244</v>
      </c>
      <c r="E16" s="21">
        <f t="shared" si="15"/>
        <v>147.61000000000001</v>
      </c>
      <c r="F16" s="21">
        <f t="shared" si="16"/>
        <v>204.9</v>
      </c>
      <c r="G16" s="21">
        <f t="shared" si="17"/>
        <v>253.37</v>
      </c>
      <c r="H16" s="21">
        <f t="shared" si="18"/>
        <v>301.83999999999997</v>
      </c>
      <c r="I16" s="21">
        <f t="shared" si="19"/>
        <v>339.29</v>
      </c>
      <c r="J16" s="21">
        <f t="shared" si="20"/>
        <v>387.76</v>
      </c>
      <c r="K16" s="21">
        <f t="shared" si="21"/>
        <v>429.62</v>
      </c>
      <c r="L16" s="21">
        <f t="shared" si="22"/>
        <v>473.69</v>
      </c>
      <c r="M16" s="21">
        <f t="shared" si="23"/>
        <v>515.54999999999995</v>
      </c>
      <c r="N16" s="21">
        <f t="shared" si="24"/>
        <v>566.22</v>
      </c>
      <c r="O16" s="21">
        <f t="shared" si="25"/>
        <v>605.88</v>
      </c>
      <c r="P16" s="21">
        <f t="shared" si="26"/>
        <v>649.94000000000005</v>
      </c>
      <c r="Q16" s="21">
        <f t="shared" si="27"/>
        <v>676.38</v>
      </c>
      <c r="Z16" s="14">
        <v>300</v>
      </c>
      <c r="AA16" s="18">
        <f t="shared" si="29"/>
        <v>118.11023622047244</v>
      </c>
      <c r="AB16" s="21">
        <v>68.34</v>
      </c>
      <c r="AC16" s="21">
        <v>94.86</v>
      </c>
      <c r="AD16" s="21">
        <v>117.29999999999998</v>
      </c>
      <c r="AE16" s="21">
        <v>139.73999999999998</v>
      </c>
      <c r="AF16" s="21">
        <v>157.08000000000001</v>
      </c>
      <c r="AG16" s="21">
        <v>179.52000000000004</v>
      </c>
      <c r="AH16" s="21">
        <v>198.9</v>
      </c>
      <c r="AI16" s="21">
        <v>219.3</v>
      </c>
      <c r="AJ16" s="21">
        <v>238.68</v>
      </c>
      <c r="AK16" s="21">
        <v>262.14</v>
      </c>
      <c r="AL16" s="21">
        <v>280.5</v>
      </c>
      <c r="AM16" s="21">
        <v>300.89999999999998</v>
      </c>
      <c r="AN16" s="21">
        <v>313.14</v>
      </c>
    </row>
    <row r="17" spans="3:26" ht="30" customHeight="1"/>
    <row r="18" spans="3:26" ht="30" customHeight="1">
      <c r="C18" s="27" t="s">
        <v>6</v>
      </c>
      <c r="Z18" s="27" t="s">
        <v>6</v>
      </c>
    </row>
    <row r="19" spans="3:26" ht="30" customHeight="1">
      <c r="C19" s="27" t="s">
        <v>7</v>
      </c>
      <c r="Z19" s="27" t="s">
        <v>7</v>
      </c>
    </row>
    <row r="20" spans="3:26" ht="30" customHeight="1">
      <c r="C20" s="27" t="s">
        <v>8</v>
      </c>
      <c r="Z20" s="27" t="s">
        <v>8</v>
      </c>
    </row>
    <row r="21" spans="3:26" ht="30" customHeight="1">
      <c r="C21" s="27" t="s">
        <v>9</v>
      </c>
      <c r="Z21" s="27" t="s">
        <v>9</v>
      </c>
    </row>
    <row r="22" spans="3:26" ht="30" customHeight="1">
      <c r="C22" s="27" t="s">
        <v>10</v>
      </c>
      <c r="Z22" s="27" t="s">
        <v>10</v>
      </c>
    </row>
    <row r="23" spans="3:26" ht="30" customHeight="1">
      <c r="C23" s="27" t="s">
        <v>11</v>
      </c>
      <c r="Z23" s="27" t="s">
        <v>11</v>
      </c>
    </row>
    <row r="24" spans="3:26" ht="30" customHeight="1">
      <c r="C24" s="27" t="s">
        <v>12</v>
      </c>
      <c r="Z24" s="27" t="s">
        <v>12</v>
      </c>
    </row>
  </sheetData>
  <sheetProtection sheet="1" objects="1" scenarios="1"/>
  <mergeCells count="2">
    <mergeCell ref="Z1:AN1"/>
    <mergeCell ref="C1:Q1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Maher</dc:creator>
  <cp:lastModifiedBy>Chris Maher</cp:lastModifiedBy>
  <cp:lastPrinted>2025-03-06T15:13:13Z</cp:lastPrinted>
  <dcterms:created xsi:type="dcterms:W3CDTF">2025-03-03T08:28:16Z</dcterms:created>
  <dcterms:modified xsi:type="dcterms:W3CDTF">2025-03-06T15:13:19Z</dcterms:modified>
</cp:coreProperties>
</file>