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Share\all work\dash\00000000000000000 2025\workings\retail increases\"/>
    </mc:Choice>
  </mc:AlternateContent>
  <xr:revisionPtr revIDLastSave="0" documentId="14_{7E64C2DE-5B1E-42B6-97E7-2A2AA1A15837}" xr6:coauthVersionLast="47" xr6:coauthVersionMax="47" xr10:uidLastSave="{00000000-0000-0000-0000-000000000000}"/>
  <bookViews>
    <workbookView xWindow="-120" yWindow="-120" windowWidth="29040" windowHeight="15840" xr2:uid="{7CC61182-16EF-4E5B-A90D-FB3CDCEF1E48}"/>
  </bookViews>
  <sheets>
    <sheet name="Sheet1" sheetId="1" r:id="rId1"/>
  </sheets>
  <definedNames>
    <definedName name="_xlnm.Print_Area" localSheetId="0">Sheet1!$C$1:$U$46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1" i="1" l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<sst xmlns="http://schemas.openxmlformats.org/spreadsheetml/2006/main" count="30" uniqueCount="11">
  <si>
    <t>(mm)</t>
  </si>
  <si>
    <t>(ins)</t>
  </si>
  <si>
    <r>
      <rPr>
        <b/>
        <sz val="28"/>
        <color theme="8" tint="-0.499984740745262"/>
        <rFont val="Times New Roman"/>
        <family val="1"/>
      </rPr>
      <t>COMPLETE RIGID PVC</t>
    </r>
    <r>
      <rPr>
        <b/>
        <sz val="20"/>
        <color theme="8" tint="-0.499984740745262"/>
        <rFont val="Times New Roman"/>
        <family val="1"/>
      </rPr>
      <t xml:space="preserve">
</t>
    </r>
    <r>
      <rPr>
        <b/>
        <sz val="14"/>
        <color theme="8" tint="-0.499984740745262"/>
        <rFont val="Times New Roman"/>
        <family val="1"/>
      </rPr>
      <t>Made using Dash headrail with "h" Hooks</t>
    </r>
    <r>
      <rPr>
        <b/>
        <sz val="20"/>
        <color theme="8" tint="-0.499984740745262"/>
        <rFont val="Times New Roman"/>
        <family val="1"/>
      </rPr>
      <t xml:space="preserve">
</t>
    </r>
    <r>
      <rPr>
        <b/>
        <sz val="14"/>
        <color theme="8" tint="-0.499984740745262"/>
        <rFont val="Times New Roman"/>
        <family val="1"/>
      </rPr>
      <t>Slat size prefered</t>
    </r>
  </si>
  <si>
    <t>percentage</t>
  </si>
  <si>
    <t>vat</t>
  </si>
  <si>
    <t>print preview to print</t>
  </si>
  <si>
    <t>CTRL+P</t>
  </si>
  <si>
    <t>PRICE BAND "A" OCCA</t>
  </si>
  <si>
    <r>
      <t xml:space="preserve">PRICE BAND "B" KUTA ,            </t>
    </r>
    <r>
      <rPr>
        <sz val="20"/>
        <color rgb="FFFF0000"/>
        <rFont val="Times New Roman"/>
        <family val="1"/>
      </rPr>
      <t>(DELETED , Turilli &amp; Zurich some available)</t>
    </r>
  </si>
  <si>
    <r>
      <t xml:space="preserve">PRICE BAND "C"  AMARI , CARERRA, PERLATO, ALAYA (one sided) , TOSCA (one sided), NIRO,  </t>
    </r>
    <r>
      <rPr>
        <sz val="14"/>
        <color rgb="FFFF0000"/>
        <rFont val="Times New Roman"/>
        <family val="1"/>
      </rPr>
      <t>(DELETED , Serino some available)</t>
    </r>
  </si>
  <si>
    <t xml:space="preserve">PRICE BAND "D"   ALAYA (Double Sided), Tosca (Double Sided)								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</si>
</sst>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6" formatCode="_-&quot;£&quot;* #,##0.00_-;\-&quot;£&quot;* #,##0.00_-;_-&quot;£&quot;* &quot;-&quot;??_-;_-@_-"/>
    <numFmt numFmtId="169" formatCode="_-* #,##0.00\ _D_M_-;\-* #,##0.00\ _D_M_-;_-* &quot;-&quot;??\ _D_M_-;_-@_-"/>
    <numFmt numFmtId="170" formatCode="[$$-409]#,##0.00"/>
  </numFmts>
  <fonts count="5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Times New Roman"/>
      <family val="1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20"/>
      <color theme="8" tint="0.59999389629810485"/>
      <name val="Times New Roman"/>
      <family val="1"/>
    </font>
    <font>
      <b/>
      <sz val="28"/>
      <color theme="8" tint="-0.499984740745262"/>
      <name val="Times New Roman"/>
      <family val="1"/>
    </font>
    <font>
      <b/>
      <sz val="20"/>
      <color theme="8" tint="-0.499984740745262"/>
      <name val="Times New Roman"/>
      <family val="1"/>
    </font>
    <font>
      <b/>
      <sz val="14"/>
      <color theme="8" tint="-0.499984740745262"/>
      <name val="Times New Roman"/>
      <family val="1"/>
    </font>
    <font>
      <b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20"/>
      <color rgb="FFFF0000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1"/>
      <name val="Arial Narrow"/>
      <family val="2"/>
    </font>
    <font>
      <b/>
      <sz val="8"/>
      <name val="Arial"/>
      <family val="2"/>
    </font>
    <font>
      <sz val="10"/>
      <name val="Arial"/>
      <family val="2"/>
    </font>
    <font>
      <b/>
      <sz val="11"/>
      <color indexed="62"/>
      <name val="Arial"/>
      <family val="2"/>
    </font>
    <font>
      <sz val="10"/>
      <color indexed="10"/>
      <name val="Arial"/>
      <family val="2"/>
    </font>
    <font>
      <sz val="10"/>
      <color indexed="63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56"/>
      <name val="Cambria"/>
      <family val="2"/>
    </font>
    <font>
      <sz val="10"/>
      <name val="Rockwell Light"/>
      <family val="1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</fonts>
  <fills count="4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double">
        <color theme="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double">
        <color theme="1"/>
      </top>
      <bottom style="thin">
        <color theme="9" tint="-0.249946592608417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9">
    <xf numFmtId="0" fontId="0" fillId="0" borderId="0"/>
    <xf numFmtId="0" fontId="1" fillId="0" borderId="0"/>
    <xf numFmtId="0" fontId="16" fillId="0" borderId="0"/>
    <xf numFmtId="0" fontId="21" fillId="5" borderId="0" applyNumberFormat="0" applyBorder="0" applyAlignment="0" applyProtection="0"/>
    <xf numFmtId="0" fontId="35" fillId="6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35" fillId="8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35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5" borderId="0" applyNumberFormat="0" applyBorder="0" applyAlignment="0" applyProtection="0"/>
    <xf numFmtId="0" fontId="35" fillId="11" borderId="0" applyNumberFormat="0" applyBorder="0" applyAlignment="0" applyProtection="0"/>
    <xf numFmtId="0" fontId="21" fillId="5" borderId="0" applyNumberFormat="0" applyBorder="0" applyAlignment="0" applyProtection="0"/>
    <xf numFmtId="0" fontId="21" fillId="12" borderId="0" applyNumberFormat="0" applyBorder="0" applyAlignment="0" applyProtection="0"/>
    <xf numFmtId="0" fontId="35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35" fillId="13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35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35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5" fillId="17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35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35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7" borderId="0" applyNumberFormat="0" applyBorder="0" applyAlignment="0" applyProtection="0"/>
    <xf numFmtId="0" fontId="35" fillId="18" borderId="0" applyNumberFormat="0" applyBorder="0" applyAlignment="0" applyProtection="0"/>
    <xf numFmtId="0" fontId="21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6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22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7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19" borderId="0" applyNumberFormat="0" applyBorder="0" applyAlignment="0" applyProtection="0"/>
    <xf numFmtId="0" fontId="22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7" fillId="34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5" borderId="0" applyNumberFormat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37" fillId="3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35" borderId="0" applyNumberFormat="0" applyBorder="0" applyAlignment="0" applyProtection="0"/>
    <xf numFmtId="0" fontId="22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7" fillId="24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29" borderId="0" applyNumberFormat="0" applyBorder="0" applyAlignment="0" applyProtection="0"/>
    <xf numFmtId="0" fontId="37" fillId="34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4" fillId="5" borderId="11" applyNumberFormat="0" applyAlignment="0" applyProtection="0"/>
    <xf numFmtId="0" fontId="24" fillId="13" borderId="11" applyNumberFormat="0" applyAlignment="0" applyProtection="0"/>
    <xf numFmtId="0" fontId="24" fillId="5" borderId="11" applyNumberFormat="0" applyAlignment="0" applyProtection="0"/>
    <xf numFmtId="0" fontId="25" fillId="38" borderId="12" applyNumberFormat="0" applyAlignment="0" applyProtection="0"/>
    <xf numFmtId="0" fontId="25" fillId="38" borderId="12" applyNumberFormat="0" applyAlignment="0" applyProtection="0"/>
    <xf numFmtId="0" fontId="25" fillId="38" borderId="12" applyNumberFormat="0" applyAlignment="0" applyProtection="0"/>
    <xf numFmtId="43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38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8" fillId="0" borderId="13" applyNumberFormat="0" applyFill="0" applyAlignment="0" applyProtection="0"/>
    <xf numFmtId="0" fontId="39" fillId="0" borderId="14" applyNumberFormat="0" applyFill="0" applyAlignment="0" applyProtection="0"/>
    <xf numFmtId="0" fontId="28" fillId="0" borderId="13" applyNumberFormat="0" applyFill="0" applyAlignment="0" applyProtection="0"/>
    <xf numFmtId="0" fontId="29" fillId="0" borderId="15" applyNumberFormat="0" applyFill="0" applyAlignment="0" applyProtection="0"/>
    <xf numFmtId="0" fontId="40" fillId="0" borderId="15" applyNumberFormat="0" applyFill="0" applyAlignment="0" applyProtection="0"/>
    <xf numFmtId="0" fontId="29" fillId="0" borderId="15" applyNumberFormat="0" applyFill="0" applyAlignment="0" applyProtection="0"/>
    <xf numFmtId="0" fontId="19" fillId="0" borderId="16" applyNumberFormat="0" applyFill="0" applyAlignment="0" applyProtection="0"/>
    <xf numFmtId="0" fontId="41" fillId="0" borderId="17" applyNumberFormat="0" applyFill="0" applyAlignment="0" applyProtection="0"/>
    <xf numFmtId="0" fontId="19" fillId="0" borderId="16" applyNumberFormat="0" applyFill="0" applyAlignment="0" applyProtection="0"/>
    <xf numFmtId="0" fontId="1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0" fillId="7" borderId="11" applyNumberFormat="0" applyAlignment="0" applyProtection="0"/>
    <xf numFmtId="0" fontId="30" fillId="13" borderId="11" applyNumberFormat="0" applyAlignment="0" applyProtection="0"/>
    <xf numFmtId="0" fontId="30" fillId="7" borderId="11" applyNumberFormat="0" applyAlignment="0" applyProtection="0"/>
    <xf numFmtId="0" fontId="31" fillId="0" borderId="18" applyNumberFormat="0" applyFill="0" applyAlignment="0" applyProtection="0"/>
    <xf numFmtId="0" fontId="31" fillId="0" borderId="18" applyNumberFormat="0" applyFill="0" applyAlignment="0" applyProtection="0"/>
    <xf numFmtId="0" fontId="31" fillId="0" borderId="18" applyNumberFormat="0" applyFill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16" fillId="0" borderId="0"/>
    <xf numFmtId="170" fontId="49" fillId="0" borderId="0"/>
    <xf numFmtId="0" fontId="36" fillId="0" borderId="0"/>
    <xf numFmtId="0" fontId="18" fillId="0" borderId="0"/>
    <xf numFmtId="0" fontId="16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6" fillId="0" borderId="0"/>
    <xf numFmtId="0" fontId="1" fillId="0" borderId="0"/>
    <xf numFmtId="0" fontId="18" fillId="9" borderId="19" applyNumberFormat="0" applyFont="0" applyAlignment="0" applyProtection="0"/>
    <xf numFmtId="0" fontId="18" fillId="9" borderId="19" applyNumberFormat="0" applyFont="0" applyAlignment="0" applyProtection="0"/>
    <xf numFmtId="0" fontId="18" fillId="9" borderId="19" applyNumberFormat="0" applyFont="0" applyAlignment="0" applyProtection="0"/>
    <xf numFmtId="0" fontId="33" fillId="5" borderId="20" applyNumberFormat="0" applyAlignment="0" applyProtection="0"/>
    <xf numFmtId="0" fontId="33" fillId="13" borderId="20" applyNumberFormat="0" applyAlignment="0" applyProtection="0"/>
    <xf numFmtId="0" fontId="33" fillId="5" borderId="20" applyNumberFormat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" fontId="42" fillId="16" borderId="21" applyNumberFormat="0" applyProtection="0">
      <alignment vertical="center"/>
    </xf>
    <xf numFmtId="4" fontId="43" fillId="16" borderId="21" applyNumberFormat="0" applyProtection="0">
      <alignment vertical="center"/>
    </xf>
    <xf numFmtId="4" fontId="42" fillId="16" borderId="21" applyNumberFormat="0" applyProtection="0">
      <alignment horizontal="left" vertical="center"/>
    </xf>
    <xf numFmtId="0" fontId="42" fillId="16" borderId="21" applyNumberFormat="0" applyProtection="0">
      <alignment horizontal="left" vertical="top"/>
    </xf>
    <xf numFmtId="4" fontId="42" fillId="42" borderId="0" applyNumberFormat="0" applyProtection="0">
      <alignment horizontal="left" vertical="center"/>
    </xf>
    <xf numFmtId="4" fontId="35" fillId="8" borderId="21" applyNumberFormat="0" applyProtection="0">
      <alignment horizontal="right" vertical="center"/>
    </xf>
    <xf numFmtId="4" fontId="35" fillId="15" borderId="21" applyNumberFormat="0" applyProtection="0">
      <alignment horizontal="right" vertical="center"/>
    </xf>
    <xf numFmtId="4" fontId="35" fillId="27" borderId="21" applyNumberFormat="0" applyProtection="0">
      <alignment horizontal="right" vertical="center"/>
    </xf>
    <xf numFmtId="4" fontId="35" fillId="18" borderId="21" applyNumberFormat="0" applyProtection="0">
      <alignment horizontal="right" vertical="center"/>
    </xf>
    <xf numFmtId="4" fontId="35" fillId="22" borderId="21" applyNumberFormat="0" applyProtection="0">
      <alignment horizontal="right" vertical="center"/>
    </xf>
    <xf numFmtId="4" fontId="35" fillId="36" borderId="21" applyNumberFormat="0" applyProtection="0">
      <alignment horizontal="right" vertical="center"/>
    </xf>
    <xf numFmtId="4" fontId="35" fillId="31" borderId="21" applyNumberFormat="0" applyProtection="0">
      <alignment horizontal="right" vertical="center"/>
    </xf>
    <xf numFmtId="4" fontId="35" fillId="43" borderId="21" applyNumberFormat="0" applyProtection="0">
      <alignment horizontal="right" vertical="center"/>
    </xf>
    <xf numFmtId="4" fontId="35" fillId="17" borderId="21" applyNumberFormat="0" applyProtection="0">
      <alignment horizontal="right" vertical="center"/>
    </xf>
    <xf numFmtId="4" fontId="42" fillId="44" borderId="22" applyNumberFormat="0" applyProtection="0">
      <alignment horizontal="left" vertical="center"/>
    </xf>
    <xf numFmtId="4" fontId="35" fillId="45" borderId="0" applyNumberFormat="0" applyProtection="0">
      <alignment horizontal="left" vertical="center"/>
    </xf>
    <xf numFmtId="4" fontId="44" fillId="35" borderId="0" applyNumberFormat="0" applyProtection="0">
      <alignment horizontal="left" vertical="center"/>
    </xf>
    <xf numFmtId="4" fontId="35" fillId="42" borderId="21" applyNumberFormat="0" applyProtection="0">
      <alignment horizontal="right" vertical="center"/>
    </xf>
    <xf numFmtId="4" fontId="35" fillId="45" borderId="0" applyNumberFormat="0" applyProtection="0">
      <alignment horizontal="left" vertical="center"/>
    </xf>
    <xf numFmtId="4" fontId="35" fillId="42" borderId="0" applyNumberFormat="0" applyProtection="0">
      <alignment horizontal="left" vertical="center"/>
    </xf>
    <xf numFmtId="0" fontId="18" fillId="35" borderId="21" applyNumberFormat="0" applyProtection="0">
      <alignment horizontal="left" vertical="center"/>
    </xf>
    <xf numFmtId="0" fontId="18" fillId="35" borderId="21" applyNumberFormat="0" applyProtection="0">
      <alignment horizontal="left" vertical="top"/>
    </xf>
    <xf numFmtId="0" fontId="18" fillId="42" borderId="21" applyNumberFormat="0" applyProtection="0">
      <alignment horizontal="left" vertical="center"/>
    </xf>
    <xf numFmtId="0" fontId="18" fillId="42" borderId="21" applyNumberFormat="0" applyProtection="0">
      <alignment horizontal="left" vertical="top"/>
    </xf>
    <xf numFmtId="0" fontId="18" fillId="14" borderId="21" applyNumberFormat="0" applyProtection="0">
      <alignment horizontal="left" vertical="center"/>
    </xf>
    <xf numFmtId="0" fontId="18" fillId="14" borderId="21" applyNumberFormat="0" applyProtection="0">
      <alignment horizontal="left" vertical="top"/>
    </xf>
    <xf numFmtId="0" fontId="18" fillId="45" borderId="21" applyNumberFormat="0" applyProtection="0">
      <alignment horizontal="left" vertical="center"/>
    </xf>
    <xf numFmtId="0" fontId="18" fillId="45" borderId="21" applyNumberFormat="0" applyProtection="0">
      <alignment horizontal="left" vertical="top"/>
    </xf>
    <xf numFmtId="0" fontId="18" fillId="5" borderId="1" applyNumberFormat="0">
      <protection locked="0"/>
    </xf>
    <xf numFmtId="0" fontId="17" fillId="35" borderId="23" applyBorder="0"/>
    <xf numFmtId="4" fontId="35" fillId="9" borderId="21" applyNumberFormat="0" applyProtection="0">
      <alignment vertical="center"/>
    </xf>
    <xf numFmtId="4" fontId="45" fillId="9" borderId="21" applyNumberFormat="0" applyProtection="0">
      <alignment vertical="center"/>
    </xf>
    <xf numFmtId="4" fontId="35" fillId="9" borderId="21" applyNumberFormat="0" applyProtection="0">
      <alignment horizontal="left" vertical="center"/>
    </xf>
    <xf numFmtId="0" fontId="35" fillId="9" borderId="21" applyNumberFormat="0" applyProtection="0">
      <alignment horizontal="left" vertical="top"/>
    </xf>
    <xf numFmtId="4" fontId="35" fillId="45" borderId="21" applyNumberFormat="0" applyProtection="0">
      <alignment horizontal="right" vertical="center"/>
    </xf>
    <xf numFmtId="4" fontId="45" fillId="45" borderId="21" applyNumberFormat="0" applyProtection="0">
      <alignment horizontal="right" vertical="center"/>
    </xf>
    <xf numFmtId="4" fontId="35" fillId="42" borderId="21" applyNumberFormat="0" applyProtection="0">
      <alignment horizontal="left" vertical="center"/>
    </xf>
    <xf numFmtId="0" fontId="35" fillId="42" borderId="21" applyNumberFormat="0" applyProtection="0">
      <alignment horizontal="left" vertical="top"/>
    </xf>
    <xf numFmtId="4" fontId="46" fillId="46" borderId="0" applyNumberFormat="0" applyProtection="0">
      <alignment horizontal="left" vertical="center"/>
    </xf>
    <xf numFmtId="4" fontId="20" fillId="45" borderId="21" applyNumberFormat="0" applyProtection="0">
      <alignment horizontal="right" vertic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24" applyNumberFormat="0" applyFill="0" applyAlignment="0" applyProtection="0"/>
    <xf numFmtId="0" fontId="42" fillId="0" borderId="25" applyNumberFormat="0" applyFill="0" applyAlignment="0" applyProtection="0"/>
    <xf numFmtId="0" fontId="33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50" fillId="0" borderId="0" applyNumberFormat="0" applyFont="0" applyBorder="0" applyProtection="0"/>
    <xf numFmtId="0" fontId="51" fillId="0" borderId="0"/>
    <xf numFmtId="0" fontId="1" fillId="0" borderId="0"/>
    <xf numFmtId="4" fontId="42" fillId="16" borderId="40" applyNumberFormat="0" applyProtection="0">
      <alignment horizontal="left" vertical="center"/>
    </xf>
    <xf numFmtId="4" fontId="43" fillId="16" borderId="40" applyNumberFormat="0" applyProtection="0">
      <alignment vertical="center"/>
    </xf>
    <xf numFmtId="4" fontId="42" fillId="16" borderId="40" applyNumberFormat="0" applyProtection="0">
      <alignment vertical="center"/>
    </xf>
    <xf numFmtId="0" fontId="33" fillId="5" borderId="39" applyNumberFormat="0" applyAlignment="0" applyProtection="0"/>
    <xf numFmtId="0" fontId="33" fillId="13" borderId="39" applyNumberFormat="0" applyAlignment="0" applyProtection="0"/>
    <xf numFmtId="0" fontId="33" fillId="5" borderId="39" applyNumberFormat="0" applyAlignment="0" applyProtection="0"/>
    <xf numFmtId="0" fontId="18" fillId="9" borderId="38" applyNumberFormat="0" applyFont="0" applyAlignment="0" applyProtection="0"/>
    <xf numFmtId="0" fontId="18" fillId="9" borderId="38" applyNumberFormat="0" applyFont="0" applyAlignment="0" applyProtection="0"/>
    <xf numFmtId="0" fontId="18" fillId="9" borderId="38" applyNumberFormat="0" applyFont="0" applyAlignment="0" applyProtection="0"/>
    <xf numFmtId="0" fontId="30" fillId="7" borderId="37" applyNumberFormat="0" applyAlignment="0" applyProtection="0"/>
    <xf numFmtId="0" fontId="30" fillId="13" borderId="37" applyNumberFormat="0" applyAlignment="0" applyProtection="0"/>
    <xf numFmtId="0" fontId="30" fillId="7" borderId="37" applyNumberFormat="0" applyAlignment="0" applyProtection="0"/>
    <xf numFmtId="0" fontId="22" fillId="19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24" fillId="5" borderId="37" applyNumberFormat="0" applyAlignment="0" applyProtection="0"/>
    <xf numFmtId="0" fontId="24" fillId="13" borderId="37" applyNumberFormat="0" applyAlignment="0" applyProtection="0"/>
    <xf numFmtId="0" fontId="24" fillId="5" borderId="37" applyNumberFormat="0" applyAlignment="0" applyProtection="0"/>
    <xf numFmtId="0" fontId="22" fillId="35" borderId="0" applyNumberFormat="0" applyBorder="0" applyAlignment="0" applyProtection="0"/>
    <xf numFmtId="0" fontId="22" fillId="19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19" borderId="0" applyNumberFormat="0" applyBorder="0" applyAlignment="0" applyProtection="0"/>
    <xf numFmtId="0" fontId="22" fillId="35" borderId="0" applyNumberFormat="0" applyBorder="0" applyAlignment="0" applyProtection="0"/>
    <xf numFmtId="0" fontId="24" fillId="5" borderId="30" applyNumberFormat="0" applyAlignment="0" applyProtection="0"/>
    <xf numFmtId="0" fontId="24" fillId="13" borderId="30" applyNumberFormat="0" applyAlignment="0" applyProtection="0"/>
    <xf numFmtId="0" fontId="24" fillId="5" borderId="30" applyNumberFormat="0" applyAlignment="0" applyProtection="0"/>
    <xf numFmtId="0" fontId="22" fillId="31" borderId="0" applyNumberFormat="0" applyBorder="0" applyAlignment="0" applyProtection="0"/>
    <xf numFmtId="0" fontId="22" fillId="27" borderId="0" applyNumberFormat="0" applyBorder="0" applyAlignment="0" applyProtection="0"/>
    <xf numFmtId="0" fontId="22" fillId="19" borderId="0" applyNumberFormat="0" applyBorder="0" applyAlignment="0" applyProtection="0"/>
    <xf numFmtId="0" fontId="30" fillId="7" borderId="30" applyNumberFormat="0" applyAlignment="0" applyProtection="0"/>
    <xf numFmtId="0" fontId="30" fillId="13" borderId="30" applyNumberFormat="0" applyAlignment="0" applyProtection="0"/>
    <xf numFmtId="0" fontId="30" fillId="7" borderId="30" applyNumberFormat="0" applyAlignment="0" applyProtection="0"/>
    <xf numFmtId="0" fontId="18" fillId="9" borderId="31" applyNumberFormat="0" applyFont="0" applyAlignment="0" applyProtection="0"/>
    <xf numFmtId="0" fontId="18" fillId="9" borderId="31" applyNumberFormat="0" applyFont="0" applyAlignment="0" applyProtection="0"/>
    <xf numFmtId="0" fontId="18" fillId="9" borderId="31" applyNumberFormat="0" applyFont="0" applyAlignment="0" applyProtection="0"/>
    <xf numFmtId="0" fontId="33" fillId="5" borderId="32" applyNumberFormat="0" applyAlignment="0" applyProtection="0"/>
    <xf numFmtId="0" fontId="33" fillId="13" borderId="32" applyNumberFormat="0" applyAlignment="0" applyProtection="0"/>
    <xf numFmtId="0" fontId="33" fillId="5" borderId="32" applyNumberFormat="0" applyAlignment="0" applyProtection="0"/>
    <xf numFmtId="4" fontId="42" fillId="16" borderId="33" applyNumberFormat="0" applyProtection="0">
      <alignment vertical="center"/>
    </xf>
    <xf numFmtId="4" fontId="43" fillId="16" borderId="33" applyNumberFormat="0" applyProtection="0">
      <alignment vertical="center"/>
    </xf>
    <xf numFmtId="4" fontId="42" fillId="16" borderId="33" applyNumberFormat="0" applyProtection="0">
      <alignment horizontal="left" vertical="center"/>
    </xf>
    <xf numFmtId="0" fontId="42" fillId="16" borderId="33" applyNumberFormat="0" applyProtection="0">
      <alignment horizontal="left" vertical="top"/>
    </xf>
    <xf numFmtId="4" fontId="35" fillId="8" borderId="33" applyNumberFormat="0" applyProtection="0">
      <alignment horizontal="right" vertical="center"/>
    </xf>
    <xf numFmtId="4" fontId="35" fillId="15" borderId="33" applyNumberFormat="0" applyProtection="0">
      <alignment horizontal="right" vertical="center"/>
    </xf>
    <xf numFmtId="4" fontId="35" fillId="27" borderId="33" applyNumberFormat="0" applyProtection="0">
      <alignment horizontal="right" vertical="center"/>
    </xf>
    <xf numFmtId="4" fontId="35" fillId="18" borderId="33" applyNumberFormat="0" applyProtection="0">
      <alignment horizontal="right" vertical="center"/>
    </xf>
    <xf numFmtId="4" fontId="35" fillId="22" borderId="33" applyNumberFormat="0" applyProtection="0">
      <alignment horizontal="right" vertical="center"/>
    </xf>
    <xf numFmtId="4" fontId="35" fillId="36" borderId="33" applyNumberFormat="0" applyProtection="0">
      <alignment horizontal="right" vertical="center"/>
    </xf>
    <xf numFmtId="4" fontId="35" fillId="31" borderId="33" applyNumberFormat="0" applyProtection="0">
      <alignment horizontal="right" vertical="center"/>
    </xf>
    <xf numFmtId="4" fontId="35" fillId="43" borderId="33" applyNumberFormat="0" applyProtection="0">
      <alignment horizontal="right" vertical="center"/>
    </xf>
    <xf numFmtId="4" fontId="35" fillId="17" borderId="33" applyNumberFormat="0" applyProtection="0">
      <alignment horizontal="right" vertical="center"/>
    </xf>
    <xf numFmtId="4" fontId="35" fillId="42" borderId="33" applyNumberFormat="0" applyProtection="0">
      <alignment horizontal="right" vertical="center"/>
    </xf>
    <xf numFmtId="0" fontId="18" fillId="35" borderId="33" applyNumberFormat="0" applyProtection="0">
      <alignment horizontal="left" vertical="center"/>
    </xf>
    <xf numFmtId="0" fontId="18" fillId="35" borderId="33" applyNumberFormat="0" applyProtection="0">
      <alignment horizontal="left" vertical="top"/>
    </xf>
    <xf numFmtId="0" fontId="18" fillId="42" borderId="33" applyNumberFormat="0" applyProtection="0">
      <alignment horizontal="left" vertical="center"/>
    </xf>
    <xf numFmtId="0" fontId="18" fillId="42" borderId="33" applyNumberFormat="0" applyProtection="0">
      <alignment horizontal="left" vertical="top"/>
    </xf>
    <xf numFmtId="0" fontId="18" fillId="14" borderId="33" applyNumberFormat="0" applyProtection="0">
      <alignment horizontal="left" vertical="center"/>
    </xf>
    <xf numFmtId="0" fontId="18" fillId="14" borderId="33" applyNumberFormat="0" applyProtection="0">
      <alignment horizontal="left" vertical="top"/>
    </xf>
    <xf numFmtId="0" fontId="18" fillId="45" borderId="33" applyNumberFormat="0" applyProtection="0">
      <alignment horizontal="left" vertical="center"/>
    </xf>
    <xf numFmtId="0" fontId="18" fillId="45" borderId="33" applyNumberFormat="0" applyProtection="0">
      <alignment horizontal="left" vertical="top"/>
    </xf>
    <xf numFmtId="0" fontId="17" fillId="35" borderId="34" applyBorder="0"/>
    <xf numFmtId="4" fontId="35" fillId="9" borderId="33" applyNumberFormat="0" applyProtection="0">
      <alignment vertical="center"/>
    </xf>
    <xf numFmtId="4" fontId="45" fillId="9" borderId="33" applyNumberFormat="0" applyProtection="0">
      <alignment vertical="center"/>
    </xf>
    <xf numFmtId="4" fontId="35" fillId="9" borderId="33" applyNumberFormat="0" applyProtection="0">
      <alignment horizontal="left" vertical="center"/>
    </xf>
    <xf numFmtId="0" fontId="35" fillId="9" borderId="33" applyNumberFormat="0" applyProtection="0">
      <alignment horizontal="left" vertical="top"/>
    </xf>
    <xf numFmtId="4" fontId="35" fillId="45" borderId="33" applyNumberFormat="0" applyProtection="0">
      <alignment horizontal="right" vertical="center"/>
    </xf>
    <xf numFmtId="4" fontId="45" fillId="45" borderId="33" applyNumberFormat="0" applyProtection="0">
      <alignment horizontal="right" vertical="center"/>
    </xf>
    <xf numFmtId="4" fontId="35" fillId="42" borderId="33" applyNumberFormat="0" applyProtection="0">
      <alignment horizontal="left" vertical="center"/>
    </xf>
    <xf numFmtId="0" fontId="35" fillId="42" borderId="33" applyNumberFormat="0" applyProtection="0">
      <alignment horizontal="left" vertical="top"/>
    </xf>
    <xf numFmtId="4" fontId="20" fillId="45" borderId="33" applyNumberFormat="0" applyProtection="0">
      <alignment horizontal="right" vertical="center"/>
    </xf>
    <xf numFmtId="0" fontId="33" fillId="0" borderId="35" applyNumberFormat="0" applyFill="0" applyAlignment="0" applyProtection="0"/>
    <xf numFmtId="0" fontId="42" fillId="0" borderId="36" applyNumberFormat="0" applyFill="0" applyAlignment="0" applyProtection="0"/>
    <xf numFmtId="0" fontId="33" fillId="0" borderId="35" applyNumberFormat="0" applyFill="0" applyAlignment="0" applyProtection="0"/>
    <xf numFmtId="0" fontId="42" fillId="16" borderId="40" applyNumberFormat="0" applyProtection="0">
      <alignment horizontal="left" vertical="top"/>
    </xf>
    <xf numFmtId="4" fontId="35" fillId="8" borderId="40" applyNumberFormat="0" applyProtection="0">
      <alignment horizontal="right" vertical="center"/>
    </xf>
    <xf numFmtId="4" fontId="35" fillId="15" borderId="40" applyNumberFormat="0" applyProtection="0">
      <alignment horizontal="right" vertical="center"/>
    </xf>
    <xf numFmtId="4" fontId="35" fillId="27" borderId="40" applyNumberFormat="0" applyProtection="0">
      <alignment horizontal="right" vertical="center"/>
    </xf>
    <xf numFmtId="4" fontId="35" fillId="18" borderId="40" applyNumberFormat="0" applyProtection="0">
      <alignment horizontal="right" vertical="center"/>
    </xf>
    <xf numFmtId="4" fontId="35" fillId="22" borderId="40" applyNumberFormat="0" applyProtection="0">
      <alignment horizontal="right" vertical="center"/>
    </xf>
    <xf numFmtId="4" fontId="35" fillId="36" borderId="40" applyNumberFormat="0" applyProtection="0">
      <alignment horizontal="right" vertical="center"/>
    </xf>
    <xf numFmtId="4" fontId="35" fillId="31" borderId="40" applyNumberFormat="0" applyProtection="0">
      <alignment horizontal="right" vertical="center"/>
    </xf>
    <xf numFmtId="4" fontId="35" fillId="43" borderId="40" applyNumberFormat="0" applyProtection="0">
      <alignment horizontal="right" vertical="center"/>
    </xf>
    <xf numFmtId="4" fontId="35" fillId="17" borderId="40" applyNumberFormat="0" applyProtection="0">
      <alignment horizontal="right" vertical="center"/>
    </xf>
    <xf numFmtId="4" fontId="35" fillId="42" borderId="40" applyNumberFormat="0" applyProtection="0">
      <alignment horizontal="right" vertical="center"/>
    </xf>
    <xf numFmtId="0" fontId="18" fillId="35" borderId="40" applyNumberFormat="0" applyProtection="0">
      <alignment horizontal="left" vertical="center"/>
    </xf>
    <xf numFmtId="0" fontId="18" fillId="35" borderId="40" applyNumberFormat="0" applyProtection="0">
      <alignment horizontal="left" vertical="top"/>
    </xf>
    <xf numFmtId="0" fontId="18" fillId="42" borderId="40" applyNumberFormat="0" applyProtection="0">
      <alignment horizontal="left" vertical="center"/>
    </xf>
    <xf numFmtId="0" fontId="18" fillId="42" borderId="40" applyNumberFormat="0" applyProtection="0">
      <alignment horizontal="left" vertical="top"/>
    </xf>
    <xf numFmtId="0" fontId="18" fillId="14" borderId="40" applyNumberFormat="0" applyProtection="0">
      <alignment horizontal="left" vertical="center"/>
    </xf>
    <xf numFmtId="0" fontId="18" fillId="14" borderId="40" applyNumberFormat="0" applyProtection="0">
      <alignment horizontal="left" vertical="top"/>
    </xf>
    <xf numFmtId="0" fontId="18" fillId="45" borderId="40" applyNumberFormat="0" applyProtection="0">
      <alignment horizontal="left" vertical="center"/>
    </xf>
    <xf numFmtId="0" fontId="18" fillId="45" borderId="40" applyNumberFormat="0" applyProtection="0">
      <alignment horizontal="left" vertical="top"/>
    </xf>
    <xf numFmtId="0" fontId="17" fillId="35" borderId="41" applyBorder="0"/>
    <xf numFmtId="4" fontId="35" fillId="9" borderId="40" applyNumberFormat="0" applyProtection="0">
      <alignment vertical="center"/>
    </xf>
    <xf numFmtId="4" fontId="45" fillId="9" borderId="40" applyNumberFormat="0" applyProtection="0">
      <alignment vertical="center"/>
    </xf>
    <xf numFmtId="4" fontId="35" fillId="9" borderId="40" applyNumberFormat="0" applyProtection="0">
      <alignment horizontal="left" vertical="center"/>
    </xf>
    <xf numFmtId="0" fontId="35" fillId="9" borderId="40" applyNumberFormat="0" applyProtection="0">
      <alignment horizontal="left" vertical="top"/>
    </xf>
    <xf numFmtId="4" fontId="35" fillId="45" borderId="40" applyNumberFormat="0" applyProtection="0">
      <alignment horizontal="right" vertical="center"/>
    </xf>
    <xf numFmtId="4" fontId="45" fillId="45" borderId="40" applyNumberFormat="0" applyProtection="0">
      <alignment horizontal="right" vertical="center"/>
    </xf>
    <xf numFmtId="4" fontId="35" fillId="42" borderId="40" applyNumberFormat="0" applyProtection="0">
      <alignment horizontal="left" vertical="center"/>
    </xf>
    <xf numFmtId="0" fontId="35" fillId="42" borderId="40" applyNumberFormat="0" applyProtection="0">
      <alignment horizontal="left" vertical="top"/>
    </xf>
    <xf numFmtId="4" fontId="20" fillId="45" borderId="40" applyNumberFormat="0" applyProtection="0">
      <alignment horizontal="right" vertical="center"/>
    </xf>
    <xf numFmtId="0" fontId="33" fillId="0" borderId="42" applyNumberFormat="0" applyFill="0" applyAlignment="0" applyProtection="0"/>
    <xf numFmtId="0" fontId="42" fillId="0" borderId="43" applyNumberFormat="0" applyFill="0" applyAlignment="0" applyProtection="0"/>
    <xf numFmtId="0" fontId="33" fillId="0" borderId="42" applyNumberFormat="0" applyFill="0" applyAlignment="0" applyProtection="0"/>
  </cellStyleXfs>
  <cellXfs count="32">
    <xf numFmtId="0" fontId="0" fillId="0" borderId="0" xfId="0"/>
    <xf numFmtId="0" fontId="11" fillId="0" borderId="0" xfId="1" applyFont="1" applyProtection="1">
      <protection hidden="1"/>
    </xf>
    <xf numFmtId="10" fontId="12" fillId="0" borderId="0" xfId="1" applyNumberFormat="1" applyFont="1" applyAlignment="1" applyProtection="1">
      <alignment horizontal="center"/>
      <protection locked="0"/>
    </xf>
    <xf numFmtId="0" fontId="1" fillId="0" borderId="0" xfId="1" applyProtection="1">
      <protection hidden="1"/>
    </xf>
    <xf numFmtId="0" fontId="2" fillId="4" borderId="0" xfId="1" applyFont="1" applyFill="1" applyAlignment="1" applyProtection="1">
      <alignment vertical="center"/>
      <protection hidden="1"/>
    </xf>
    <xf numFmtId="0" fontId="1" fillId="4" borderId="0" xfId="1" applyFill="1" applyAlignment="1" applyProtection="1">
      <alignment vertical="center"/>
      <protection hidden="1"/>
    </xf>
    <xf numFmtId="0" fontId="1" fillId="0" borderId="0" xfId="1" applyAlignment="1" applyProtection="1">
      <alignment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1" fillId="3" borderId="0" xfId="1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4" fillId="2" borderId="4" xfId="1" applyFont="1" applyFill="1" applyBorder="1" applyAlignment="1" applyProtection="1">
      <alignment horizontal="center" vertical="center"/>
      <protection hidden="1"/>
    </xf>
    <xf numFmtId="0" fontId="5" fillId="2" borderId="5" xfId="1" applyFont="1" applyFill="1" applyBorder="1" applyAlignment="1" applyProtection="1">
      <alignment horizontal="center" vertical="center"/>
      <protection hidden="1"/>
    </xf>
    <xf numFmtId="0" fontId="5" fillId="2" borderId="2" xfId="1" applyFont="1" applyFill="1" applyBorder="1" applyAlignment="1" applyProtection="1">
      <alignment horizontal="center" vertical="center"/>
      <protection hidden="1"/>
    </xf>
    <xf numFmtId="0" fontId="5" fillId="2" borderId="1" xfId="1" applyFont="1" applyFill="1" applyBorder="1" applyAlignment="1" applyProtection="1">
      <alignment horizontal="center" vertical="center"/>
      <protection hidden="1"/>
    </xf>
    <xf numFmtId="0" fontId="5" fillId="2" borderId="6" xfId="1" applyFont="1" applyFill="1" applyBorder="1" applyAlignment="1" applyProtection="1">
      <alignment horizontal="center" vertical="center"/>
      <protection hidden="1"/>
    </xf>
    <xf numFmtId="0" fontId="4" fillId="2" borderId="7" xfId="1" applyFont="1" applyFill="1" applyBorder="1" applyAlignment="1" applyProtection="1">
      <alignment horizontal="center" vertical="center"/>
      <protection hidden="1"/>
    </xf>
    <xf numFmtId="0" fontId="5" fillId="2" borderId="3" xfId="1" applyFont="1" applyFill="1" applyBorder="1" applyAlignment="1" applyProtection="1">
      <alignment horizontal="center" vertical="center"/>
      <protection hidden="1"/>
    </xf>
    <xf numFmtId="2" fontId="6" fillId="0" borderId="1" xfId="0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left" vertical="center" wrapText="1"/>
      <protection hidden="1"/>
    </xf>
    <xf numFmtId="0" fontId="9" fillId="3" borderId="0" xfId="1" applyFont="1" applyFill="1" applyAlignment="1" applyProtection="1">
      <alignment horizontal="center" vertical="center" wrapText="1"/>
      <protection hidden="1"/>
    </xf>
    <xf numFmtId="0" fontId="7" fillId="3" borderId="0" xfId="1" applyFont="1" applyFill="1" applyAlignment="1" applyProtection="1">
      <alignment horizontal="center" vertical="center" wrapText="1"/>
      <protection hidden="1"/>
    </xf>
    <xf numFmtId="0" fontId="9" fillId="3" borderId="9" xfId="1" applyFont="1" applyFill="1" applyBorder="1" applyAlignment="1" applyProtection="1">
      <alignment horizontal="center" vertical="center" wrapText="1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2" xfId="1" applyFont="1" applyFill="1" applyBorder="1" applyAlignment="1" applyProtection="1">
      <alignment horizontal="center" vertical="center" wrapText="1"/>
      <protection hidden="1"/>
    </xf>
    <xf numFmtId="0" fontId="14" fillId="0" borderId="8" xfId="1" applyFont="1" applyBorder="1" applyAlignment="1" applyProtection="1">
      <alignment horizontal="left" vertical="center" wrapText="1"/>
      <protection hidden="1"/>
    </xf>
    <xf numFmtId="2" fontId="6" fillId="0" borderId="26" xfId="1" applyNumberFormat="1" applyFont="1" applyBorder="1" applyAlignment="1">
      <alignment horizontal="center" vertical="center"/>
    </xf>
    <xf numFmtId="2" fontId="6" fillId="3" borderId="27" xfId="1" applyNumberFormat="1" applyFont="1" applyFill="1" applyBorder="1" applyAlignment="1">
      <alignment horizontal="center" vertical="center"/>
    </xf>
    <xf numFmtId="2" fontId="6" fillId="3" borderId="27" xfId="1" applyNumberFormat="1" applyFont="1" applyFill="1" applyBorder="1" applyAlignment="1">
      <alignment horizontal="center" vertical="center"/>
    </xf>
    <xf numFmtId="2" fontId="6" fillId="3" borderId="28" xfId="1" applyNumberFormat="1" applyFont="1" applyFill="1" applyBorder="1" applyAlignment="1">
      <alignment horizontal="center" vertical="center"/>
    </xf>
    <xf numFmtId="2" fontId="6" fillId="3" borderId="29" xfId="1" applyNumberFormat="1" applyFont="1" applyFill="1" applyBorder="1" applyAlignment="1">
      <alignment horizontal="center" vertical="center"/>
    </xf>
    <xf numFmtId="2" fontId="6" fillId="3" borderId="26" xfId="1" applyNumberFormat="1" applyFont="1" applyFill="1" applyBorder="1" applyAlignment="1">
      <alignment horizontal="center" vertical="center"/>
    </xf>
  </cellXfs>
  <cellStyles count="329">
    <cellStyle name="20% - Accent1 2" xfId="4" xr:uid="{81B708CC-3568-4E79-B969-7D4BFE9B5F0A}"/>
    <cellStyle name="20% - Accent1 3" xfId="5" xr:uid="{7F65EAB3-6CDB-4DCC-9D0C-392F75C11E24}"/>
    <cellStyle name="20% - Accent1 4" xfId="3" xr:uid="{A02C23F7-0B69-414A-8043-2C766B033FAF}"/>
    <cellStyle name="20% - Accent2 2" xfId="7" xr:uid="{CD7B30CC-D722-4FC6-80E6-521EEEB109E0}"/>
    <cellStyle name="20% - Accent2 3" xfId="8" xr:uid="{48B8B88F-0ED8-43A0-9A40-2A27FA7CE52B}"/>
    <cellStyle name="20% - Accent2 4" xfId="6" xr:uid="{195C4443-6C3D-41FC-8FFC-45E848E5CBC1}"/>
    <cellStyle name="20% - Accent3 2" xfId="10" xr:uid="{C864E528-F23F-49C3-B5DA-56FFC08CAF7B}"/>
    <cellStyle name="20% - Accent3 3" xfId="11" xr:uid="{CA6E3F82-F853-4B4D-9864-163BD071CFB9}"/>
    <cellStyle name="20% - Accent3 4" xfId="9" xr:uid="{3E051C98-40F1-4994-ACC6-800F7918E520}"/>
    <cellStyle name="20% - Accent4 2" xfId="13" xr:uid="{FA7EC5F6-FD4E-401A-8F73-5BC648640290}"/>
    <cellStyle name="20% - Accent4 3" xfId="14" xr:uid="{5A78DC5B-B282-4A6E-B919-0EDECF920B03}"/>
    <cellStyle name="20% - Accent4 4" xfId="12" xr:uid="{674E0B6D-DDBC-4794-847B-E52C340A343F}"/>
    <cellStyle name="20% - Accent5 2" xfId="16" xr:uid="{705E07E6-95E6-4D59-8392-44570BC12F0D}"/>
    <cellStyle name="20% - Accent5 3" xfId="17" xr:uid="{37F24DA9-BEEA-45C4-9C90-E270E5229181}"/>
    <cellStyle name="20% - Accent5 4" xfId="15" xr:uid="{321EA056-8043-4524-92D9-EA01EEDAA23A}"/>
    <cellStyle name="20% - Accent6 2" xfId="19" xr:uid="{9E092B2A-C6FC-451F-9CC2-D8922695D80B}"/>
    <cellStyle name="20% - Accent6 3" xfId="20" xr:uid="{00522491-28B2-48A2-9432-6D1083CA5B75}"/>
    <cellStyle name="20% - Accent6 4" xfId="18" xr:uid="{0467B6AB-A76B-4798-9676-1E0B39743C68}"/>
    <cellStyle name="40% - Accent1 2" xfId="22" xr:uid="{4E86D361-1D52-46A1-B90E-29327FFED85C}"/>
    <cellStyle name="40% - Accent1 3" xfId="23" xr:uid="{6D7E4EEA-94CB-46B3-AB2C-ED3047A1AC10}"/>
    <cellStyle name="40% - Accent1 4" xfId="21" xr:uid="{F9915A77-0525-4286-856A-D38D45C69722}"/>
    <cellStyle name="40% - Accent2 2" xfId="25" xr:uid="{D79EFFF2-3037-4993-AD6A-5CC9D30179EE}"/>
    <cellStyle name="40% - Accent2 3" xfId="26" xr:uid="{E52D378B-2141-4DDE-8001-8C47F28B0108}"/>
    <cellStyle name="40% - Accent2 4" xfId="24" xr:uid="{13EC183C-1082-43F9-9E31-B2D1CD9A982B}"/>
    <cellStyle name="40% - Accent3 2" xfId="28" xr:uid="{70D67E6A-E8E4-4F32-8DB7-456E9E0C0AC3}"/>
    <cellStyle name="40% - Accent3 3" xfId="29" xr:uid="{A2F42663-3C20-4CA1-B9A6-077AB3FEEA5E}"/>
    <cellStyle name="40% - Accent3 4" xfId="27" xr:uid="{C4D7AF70-5FDD-40B2-BEBE-FDE48EB6B242}"/>
    <cellStyle name="40% - Accent4 2" xfId="31" xr:uid="{AD2EE347-E815-475F-9AEE-A5ACA764E9BE}"/>
    <cellStyle name="40% - Accent4 3" xfId="32" xr:uid="{939892D2-5B3A-4DDF-B2B1-1572BF1B442F}"/>
    <cellStyle name="40% - Accent4 4" xfId="30" xr:uid="{39C289D5-BB2D-4AE2-BD17-4206BFA50B71}"/>
    <cellStyle name="40% - Accent5 2" xfId="34" xr:uid="{3CFC1F6D-2DCA-44B0-B1AA-33A212474425}"/>
    <cellStyle name="40% - Accent5 3" xfId="35" xr:uid="{B3718E96-5A51-43E3-A6BB-D0666D39325C}"/>
    <cellStyle name="40% - Accent5 4" xfId="33" xr:uid="{7984DB98-0912-4F23-8544-43AE243EDE4D}"/>
    <cellStyle name="40% - Accent6 2" xfId="37" xr:uid="{0C606EB6-496B-41E2-98F5-8940252593A6}"/>
    <cellStyle name="40% - Accent6 3" xfId="38" xr:uid="{B3FA9A6B-2BEB-4B56-A0DF-3A030AB51F7A}"/>
    <cellStyle name="40% - Accent6 4" xfId="36" xr:uid="{F475C553-E225-40C2-8165-F07DF7C93EED}"/>
    <cellStyle name="60% - Accent1 2" xfId="40" xr:uid="{968895EC-304B-42F0-A45C-75FB65C135C8}"/>
    <cellStyle name="60% - Accent1 3" xfId="41" xr:uid="{6541B70B-E9D0-49D4-BAA1-8D6BE04FBC94}"/>
    <cellStyle name="60% - Accent1 4" xfId="39" xr:uid="{D7B90302-88C8-43FF-B358-52622506C49B}"/>
    <cellStyle name="60% - Accent2 2" xfId="43" xr:uid="{AE9A90C6-78E2-40ED-A447-13D73F69DA75}"/>
    <cellStyle name="60% - Accent2 3" xfId="44" xr:uid="{B98ECEBF-79C1-4FEF-B0D0-85456D5F1539}"/>
    <cellStyle name="60% - Accent2 4" xfId="42" xr:uid="{E6555BA5-123B-4E3C-83F5-4C9B903CEE3B}"/>
    <cellStyle name="60% - Accent3 2" xfId="46" xr:uid="{B7F12051-724D-4D39-B28C-495522D4E4AE}"/>
    <cellStyle name="60% - Accent3 3" xfId="47" xr:uid="{10683715-B238-480B-A5C7-0E2EA440188B}"/>
    <cellStyle name="60% - Accent3 4" xfId="45" xr:uid="{518A943C-2CB1-44E5-95D2-AE6CAAED271B}"/>
    <cellStyle name="60% - Accent4 2" xfId="49" xr:uid="{A9187992-7060-4BDD-A84C-CD91C67859E6}"/>
    <cellStyle name="60% - Accent4 3" xfId="50" xr:uid="{4538109A-51B5-4D99-AEA9-16F0A8FA1C62}"/>
    <cellStyle name="60% - Accent4 4" xfId="48" xr:uid="{D1942688-645C-4703-BF5F-E43C715F6C03}"/>
    <cellStyle name="60% - Accent5 2" xfId="52" xr:uid="{A3C0E036-E95B-4CE9-B25C-B1159F17C59C}"/>
    <cellStyle name="60% - Accent5 3" xfId="53" xr:uid="{FB5FE12F-1BC7-4746-874F-FABFBC371AFE}"/>
    <cellStyle name="60% - Accent5 4" xfId="51" xr:uid="{83B7DC6B-87B0-4324-8230-F37E78C63B48}"/>
    <cellStyle name="60% - Accent6 2" xfId="55" xr:uid="{591EF5B3-79D0-4468-8121-13F4F83BCB98}"/>
    <cellStyle name="60% - Accent6 3" xfId="56" xr:uid="{5F1705E9-227B-43B8-8970-91C6A4CC53CD}"/>
    <cellStyle name="60% - Accent6 4" xfId="54" xr:uid="{078600AB-4E95-4659-9D4A-CAC8B14A7884}"/>
    <cellStyle name="Accent1 - 20%" xfId="58" xr:uid="{23AD810C-E8FF-42FA-BAA5-CA4B7C929164}"/>
    <cellStyle name="Accent1 - 40%" xfId="59" xr:uid="{EE3F1618-7BBF-4994-B720-40617BB53258}"/>
    <cellStyle name="Accent1 - 60%" xfId="60" xr:uid="{46A8946B-7108-4F4A-B03C-9677D5DC1D0B}"/>
    <cellStyle name="Accent1 2" xfId="61" xr:uid="{BD627A7D-01F9-4AE4-8BCC-2144CEC3AF8F}"/>
    <cellStyle name="Accent1 3" xfId="62" xr:uid="{C9F6A5D2-363E-4746-87FD-2098E85A5CA0}"/>
    <cellStyle name="Accent1 4" xfId="63" xr:uid="{418EA9DA-3B5B-467E-A121-3BC914973FCF}"/>
    <cellStyle name="Accent1 5" xfId="57" xr:uid="{E2D1A725-44B6-4B8E-971C-49DFBC3640F5}"/>
    <cellStyle name="Accent1 6" xfId="235" xr:uid="{02A5CB0E-C620-4A9D-9C8C-F91B1C8ACBAB}"/>
    <cellStyle name="Accent1 7" xfId="252" xr:uid="{09602607-7B1A-493F-B4C5-CFE37C18D06E}"/>
    <cellStyle name="Accent2 - 20%" xfId="65" xr:uid="{D782DC8A-EEB9-4810-AAC2-2C52C40746A5}"/>
    <cellStyle name="Accent2 - 40%" xfId="66" xr:uid="{9A52D551-6127-489A-89F0-A1A69934B42A}"/>
    <cellStyle name="Accent2 - 60%" xfId="67" xr:uid="{A4959ECC-E4ED-4C7D-A81C-9E0405BBBBFD}"/>
    <cellStyle name="Accent2 2" xfId="68" xr:uid="{9508BB91-8E8F-40E8-B0B7-51E90404520C}"/>
    <cellStyle name="Accent2 3" xfId="69" xr:uid="{B9EF3B5F-B3E5-4562-85EB-32947F9F72D7}"/>
    <cellStyle name="Accent2 4" xfId="70" xr:uid="{448598D1-014B-4A3F-A55C-98EA7BE66F02}"/>
    <cellStyle name="Accent2 5" xfId="64" xr:uid="{747B9014-F7FB-4ACC-98C7-4BC423E87975}"/>
    <cellStyle name="Accent2 6" xfId="236" xr:uid="{329549CE-616F-429B-91CF-68C50EDEAD89}"/>
    <cellStyle name="Accent2 7" xfId="251" xr:uid="{44DDAA2E-9B15-42E0-B6CF-1DEA2E22969A}"/>
    <cellStyle name="Accent3 - 20%" xfId="72" xr:uid="{B3DCFECD-11BC-498B-A5B7-3AEF9E0D176B}"/>
    <cellStyle name="Accent3 - 40%" xfId="73" xr:uid="{1A8664C5-19FC-49FF-8C22-1719A942ED13}"/>
    <cellStyle name="Accent3 - 60%" xfId="74" xr:uid="{D6DEBD1B-16DC-4F8A-A9C2-E8F74CFEA361}"/>
    <cellStyle name="Accent3 2" xfId="75" xr:uid="{02F7A1A5-AD2E-440E-9424-518A3FCBAD4B}"/>
    <cellStyle name="Accent3 3" xfId="76" xr:uid="{FCF4C60C-5A8A-410B-976F-ED62135D1F4E}"/>
    <cellStyle name="Accent3 4" xfId="77" xr:uid="{9288204F-D851-47DF-B134-FC406F9ACAB4}"/>
    <cellStyle name="Accent3 5" xfId="71" xr:uid="{6B9DB0D8-DC84-4AC3-A3DA-BF7DF3F32BA0}"/>
    <cellStyle name="Accent3 6" xfId="237" xr:uid="{D6B817CD-6C56-4CB9-B84A-02A78B39125C}"/>
    <cellStyle name="Accent3 7" xfId="250" xr:uid="{3FC7ECB3-B940-4A69-BE07-F4CB022FBFE4}"/>
    <cellStyle name="Accent4 - 20%" xfId="79" xr:uid="{5C7124F2-82D2-4B9D-B092-565E70E2310B}"/>
    <cellStyle name="Accent4 - 40%" xfId="80" xr:uid="{C067CF5A-F59F-47A8-BB91-29DBA9D2D5C8}"/>
    <cellStyle name="Accent4 - 60%" xfId="81" xr:uid="{6373EF4C-109C-4603-AA46-E0812377CDDF}"/>
    <cellStyle name="Accent4 2" xfId="82" xr:uid="{CF7E4EA6-C55C-4D8A-86A8-D58E02A3DD2D}"/>
    <cellStyle name="Accent4 3" xfId="83" xr:uid="{8C11815E-CE43-48FB-9E81-BBBF46C4BB37}"/>
    <cellStyle name="Accent4 4" xfId="84" xr:uid="{EB554123-1584-4FD3-833B-BF74C5D69E1F}"/>
    <cellStyle name="Accent4 5" xfId="78" xr:uid="{591847F5-87F0-4142-8F28-FF14E5A00602}"/>
    <cellStyle name="Accent4 6" xfId="241" xr:uid="{33DAB1DA-8C82-41BF-83DA-2E34A7DED36C}"/>
    <cellStyle name="Accent4 7" xfId="246" xr:uid="{F64C5DCA-8D06-4852-951B-ECAED14DCC0D}"/>
    <cellStyle name="Accent5 - 20%" xfId="86" xr:uid="{698D0AF4-A772-45CC-BB40-35E554E9922E}"/>
    <cellStyle name="Accent5 - 40%" xfId="87" xr:uid="{2F639DF6-5CAE-4CD5-826F-530DF7BAD342}"/>
    <cellStyle name="Accent5 - 60%" xfId="88" xr:uid="{8A354649-E2DA-48C1-B916-C12C8982DF67}"/>
    <cellStyle name="Accent5 2" xfId="89" xr:uid="{5E3E7D3E-B7EB-4C14-BC20-7A6B7C75ADC7}"/>
    <cellStyle name="Accent5 3" xfId="90" xr:uid="{3E96F0A9-8B0E-49B1-9081-B67B26752695}"/>
    <cellStyle name="Accent5 4" xfId="91" xr:uid="{B6B815C7-1760-47BA-B60B-011D8C29E3C9}"/>
    <cellStyle name="Accent5 5" xfId="85" xr:uid="{6C132710-0FD5-4B59-B9CE-0FEAB20A1605}"/>
    <cellStyle name="Accent5 6" xfId="242" xr:uid="{B2F98F4C-937A-4FBE-BF91-D51B18D1D3EF}"/>
    <cellStyle name="Accent5 7" xfId="245" xr:uid="{C567983E-C13B-4BDC-BA17-D42229D763ED}"/>
    <cellStyle name="Accent6 - 20%" xfId="93" xr:uid="{2E718A03-C2B3-4ED1-BD05-E5540E228E2B}"/>
    <cellStyle name="Accent6 - 40%" xfId="94" xr:uid="{32BAEAF9-F545-4FB8-83F2-DEC374D55C69}"/>
    <cellStyle name="Accent6 - 60%" xfId="95" xr:uid="{611C8D7B-C2DF-4993-8DCE-DD6991DCB17F}"/>
    <cellStyle name="Accent6 2" xfId="96" xr:uid="{86B58CE2-0CFB-4922-A2DD-ADFF12BA2CEC}"/>
    <cellStyle name="Accent6 3" xfId="97" xr:uid="{2E68229C-94F5-418F-BE86-83D1F8388AD1}"/>
    <cellStyle name="Accent6 4" xfId="98" xr:uid="{0CB5F839-FB19-47C1-A092-7B1A560758CD}"/>
    <cellStyle name="Accent6 5" xfId="92" xr:uid="{11ADC1C9-40CE-40F1-A68D-495D8FC76347}"/>
    <cellStyle name="Accent6 6" xfId="244" xr:uid="{35E02F92-2F5E-4CEF-A3E8-FFC347BD8321}"/>
    <cellStyle name="Accent6 7" xfId="243" xr:uid="{56DC5A49-53AB-4F18-AA7C-AD80E605AA3B}"/>
    <cellStyle name="Bad 2" xfId="100" xr:uid="{B20C795C-F50E-4E5A-B9CE-BF00B081BAA5}"/>
    <cellStyle name="Bad 3" xfId="101" xr:uid="{9302FCF8-FEDA-4387-9A3D-3904446FD63E}"/>
    <cellStyle name="Bad 4" xfId="99" xr:uid="{EC926916-A561-477C-B398-BF0D620B3A23}"/>
    <cellStyle name="Calculation 2" xfId="103" xr:uid="{60137288-74FC-438F-8612-0A716F393ECF}"/>
    <cellStyle name="Calculation 2 2" xfId="248" xr:uid="{AD2605C9-155C-444D-8CBC-5DC64F23193E}"/>
    <cellStyle name="Calculation 2 3" xfId="239" xr:uid="{E3CAF351-6875-46C4-8CB7-C0228FCB8A16}"/>
    <cellStyle name="Calculation 3" xfId="104" xr:uid="{BD62ED81-623B-49D6-96FB-79699A73C170}"/>
    <cellStyle name="Calculation 3 2" xfId="249" xr:uid="{4833D181-89C7-4E90-B2CF-35E319077DAC}"/>
    <cellStyle name="Calculation 3 3" xfId="238" xr:uid="{156D54DC-BED7-4A85-8EEB-745BF396B280}"/>
    <cellStyle name="Calculation 4" xfId="102" xr:uid="{01A9D9A1-DE36-4C89-951C-7B82C8D6AF4A}"/>
    <cellStyle name="Calculation 5" xfId="247" xr:uid="{D1EDE7FB-5FA2-498F-B3E0-C36269B56CF1}"/>
    <cellStyle name="Calculation 6" xfId="240" xr:uid="{2D5BDA19-E7DF-4164-B8A7-926C7AEBAA48}"/>
    <cellStyle name="Check Cell 2" xfId="106" xr:uid="{FCD021C2-F606-4529-B65E-462B7D5E927A}"/>
    <cellStyle name="Check Cell 3" xfId="107" xr:uid="{E9DAF01C-2B25-4DC2-A2A9-FB521C8E4D7A}"/>
    <cellStyle name="Check Cell 4" xfId="105" xr:uid="{F94AD192-6CDF-4840-A7D4-FDC13FC4C44F}"/>
    <cellStyle name="Comma 2" xfId="108" xr:uid="{D7018461-1D91-4545-87C9-BCD5A2CF6847}"/>
    <cellStyle name="Comma 3" xfId="109" xr:uid="{0C3EB12E-2746-40CF-8556-8940C93AA177}"/>
    <cellStyle name="Comma 3 2" xfId="110" xr:uid="{1DC13ADD-EE02-405A-B1A5-FC6AD3D3E94A}"/>
    <cellStyle name="Comma 4" xfId="111" xr:uid="{537710D3-7763-49BC-8109-9F7FF51FC9DA}"/>
    <cellStyle name="Currency 2" xfId="112" xr:uid="{26C08474-0D3B-4044-B110-806C2B63D5F2}"/>
    <cellStyle name="Currency 3" xfId="113" xr:uid="{2F751921-5A59-4C7A-B7CB-38C86F04E66A}"/>
    <cellStyle name="Emphasis 1" xfId="114" xr:uid="{E007C284-6ED1-4082-9424-E5E43A26E91D}"/>
    <cellStyle name="Emphasis 2" xfId="115" xr:uid="{6D1DF494-FDCA-4CA0-B296-1430247DB86E}"/>
    <cellStyle name="Emphasis 3" xfId="116" xr:uid="{118A209B-2181-4949-8D7A-60E7F1BFC2F6}"/>
    <cellStyle name="Explanatory Text 2" xfId="118" xr:uid="{B4C44922-4EE0-4B4A-82F5-7A7EC07BFEFA}"/>
    <cellStyle name="Explanatory Text 3" xfId="119" xr:uid="{E2C5B0B0-ADDB-4F5D-AC64-E0BCAF765DA0}"/>
    <cellStyle name="Explanatory Text 4" xfId="117" xr:uid="{F28145A6-2B6F-47E3-B51C-415B1C5D5DD3}"/>
    <cellStyle name="Good 2" xfId="121" xr:uid="{2EC975C9-8C3D-47A7-8EAF-80913CEAFBE7}"/>
    <cellStyle name="Good 3" xfId="122" xr:uid="{2CD6FAB0-13BC-4A45-8F50-B35EADC777C1}"/>
    <cellStyle name="Good 4" xfId="120" xr:uid="{29961A87-AF87-467B-A372-65AE70CF288A}"/>
    <cellStyle name="Heading 1 2" xfId="124" xr:uid="{8159A663-92C4-4DEB-B459-29A0BA7D3BEC}"/>
    <cellStyle name="Heading 1 3" xfId="125" xr:uid="{496D728D-D2D5-49DB-8860-A61FA2E0ACBE}"/>
    <cellStyle name="Heading 1 4" xfId="123" xr:uid="{3015178F-3E6F-4291-BDAA-558A533B7142}"/>
    <cellStyle name="Heading 2 2" xfId="127" xr:uid="{7332D353-9FC9-464B-950E-DB0491708707}"/>
    <cellStyle name="Heading 2 3" xfId="128" xr:uid="{E1437E7F-C198-4015-B967-C96270239670}"/>
    <cellStyle name="Heading 2 4" xfId="126" xr:uid="{7840B260-4540-432F-AB97-2E769A989107}"/>
    <cellStyle name="Heading 3 2" xfId="130" xr:uid="{5F2DDE7E-1A28-4864-AE53-E8B858EB3B1C}"/>
    <cellStyle name="Heading 3 3" xfId="131" xr:uid="{D870D2B1-A6A6-41E4-914B-E5A2B9E797FB}"/>
    <cellStyle name="Heading 3 4" xfId="129" xr:uid="{5D7837F8-DFBD-4450-9D94-DD790DEB0C8F}"/>
    <cellStyle name="Heading 4 2" xfId="133" xr:uid="{458EEB87-5128-4EEE-BF74-4755770DF1CC}"/>
    <cellStyle name="Heading 4 3" xfId="134" xr:uid="{8FAE0A67-A406-45D0-B6A4-F9CE8E563DC5}"/>
    <cellStyle name="Heading 4 4" xfId="132" xr:uid="{581BC7B0-3423-4D09-A818-A1C51EA0D00A}"/>
    <cellStyle name="Input 2" xfId="136" xr:uid="{145E0B39-4C9B-49AE-89EC-BA8759B95DFA}"/>
    <cellStyle name="Input 2 2" xfId="254" xr:uid="{79775AD2-3D5C-4FCB-9FE6-C723620D3E9C}"/>
    <cellStyle name="Input 2 3" xfId="233" xr:uid="{FA6BF105-AA27-4BB7-9984-675AA592D0D0}"/>
    <cellStyle name="Input 3" xfId="137" xr:uid="{3D95AE03-C86B-440E-ABEA-9286A49C3F63}"/>
    <cellStyle name="Input 3 2" xfId="255" xr:uid="{C6530EAA-CA16-40CE-84F9-6493049A3276}"/>
    <cellStyle name="Input 3 3" xfId="232" xr:uid="{E849B666-34E7-4933-87D9-7CCD7F14B262}"/>
    <cellStyle name="Input 4" xfId="135" xr:uid="{B1F98FA4-25ED-4FD0-809D-946938CE5351}"/>
    <cellStyle name="Input 5" xfId="253" xr:uid="{B4849684-9983-4198-AD2A-DD7C0F5F6197}"/>
    <cellStyle name="Input 6" xfId="234" xr:uid="{1EF118B9-0C7F-4801-B86C-08A3CBC58300}"/>
    <cellStyle name="Linked Cell 2" xfId="139" xr:uid="{9BED82DB-BFEB-48C5-A74D-EB10A467BB2E}"/>
    <cellStyle name="Linked Cell 3" xfId="140" xr:uid="{631BE708-51C6-4252-91C8-F37B65F60852}"/>
    <cellStyle name="Linked Cell 4" xfId="138" xr:uid="{6798A3AF-158F-46B1-9C83-08BBF6BC3989}"/>
    <cellStyle name="Neutral 2" xfId="142" xr:uid="{A2F246B7-11AF-4939-9F0D-11C16B3B3A58}"/>
    <cellStyle name="Neutral 3" xfId="143" xr:uid="{FC5B1631-47B5-45E8-A2C5-75032F30F2B0}"/>
    <cellStyle name="Neutral 4" xfId="141" xr:uid="{05AD005A-807D-4A53-8A4C-FBBFF952368F}"/>
    <cellStyle name="Normal" xfId="0" builtinId="0"/>
    <cellStyle name="Normal 10" xfId="144" xr:uid="{BDA5B917-6C54-4CE1-AD8D-98DA1574A8BC}"/>
    <cellStyle name="Normal 11" xfId="1" xr:uid="{E6FFFD0C-3871-43D9-9E95-F8BD61621921}"/>
    <cellStyle name="Normal 12" xfId="222" xr:uid="{5BD3E765-9D2E-4AEA-B1C0-98CCBAD9B268}"/>
    <cellStyle name="Normal 13" xfId="2" xr:uid="{0A5A73B7-CBD5-4A9A-99E9-581D80851A32}"/>
    <cellStyle name="Normal 17" xfId="145" xr:uid="{59C8E5B7-F0BD-4FAD-B5CA-FB0FD88217B3}"/>
    <cellStyle name="Normal 2" xfId="146" xr:uid="{9D00F543-4461-4028-899D-5F98D70298AE}"/>
    <cellStyle name="Normal 2 2" xfId="220" xr:uid="{DDFFE87A-1297-4F01-99BF-B438D3B46B7D}"/>
    <cellStyle name="Normal 2 3" xfId="221" xr:uid="{04F63856-AE94-41D7-BAEA-9ED71C8C9E4B}"/>
    <cellStyle name="Normal 3" xfId="147" xr:uid="{DC499ED6-1A3B-4045-BBEE-EC705F9772F2}"/>
    <cellStyle name="Normal 4" xfId="148" xr:uid="{FFE7FD47-CFDF-4017-A686-C7B25CF04B2A}"/>
    <cellStyle name="Normal 5" xfId="149" xr:uid="{0F10AD6A-CD0D-4C7E-B5A3-797A139A9D9F}"/>
    <cellStyle name="Normal 6" xfId="150" xr:uid="{B3FA9AD0-A9D8-4D75-966B-E9F9EEC7B3A0}"/>
    <cellStyle name="Normal 7" xfId="151" xr:uid="{3088557C-E131-4D1C-897F-31A0AC3F880A}"/>
    <cellStyle name="Normal 7 2" xfId="152" xr:uid="{B12D8DFB-09D4-4196-B8BB-3DE4E42A8B1F}"/>
    <cellStyle name="Normal 8" xfId="153" xr:uid="{528A31D3-529A-45B4-810C-ACABA98AA60B}"/>
    <cellStyle name="Normal 9" xfId="154" xr:uid="{B8C072C2-FB56-4B84-B4BB-364AB2EC43AE}"/>
    <cellStyle name="Note 2" xfId="156" xr:uid="{6D3E001E-E3E9-4C4B-982E-E20CDF929437}"/>
    <cellStyle name="Note 2 2" xfId="257" xr:uid="{889833A0-9AF1-4F20-B62D-B0F842C44761}"/>
    <cellStyle name="Note 2 3" xfId="230" xr:uid="{729CC3B8-A808-47BC-B939-559CB9C8D793}"/>
    <cellStyle name="Note 3" xfId="157" xr:uid="{4EF79B93-2D33-4A53-B7F6-4986ED9DCF12}"/>
    <cellStyle name="Note 3 2" xfId="258" xr:uid="{6F7BCD6F-7DF3-41E1-A8AA-74AA2189545E}"/>
    <cellStyle name="Note 3 3" xfId="229" xr:uid="{7BBDA639-1312-4CF0-BEEC-3585B4A245D9}"/>
    <cellStyle name="Note 4" xfId="155" xr:uid="{D1AC6CCF-9BDE-4F7F-8220-9EB733950D80}"/>
    <cellStyle name="Note 5" xfId="256" xr:uid="{C202F12A-ECC1-42E2-8C80-264BB163FF7D}"/>
    <cellStyle name="Note 6" xfId="231" xr:uid="{5FE0DB6B-3770-4A67-9B81-C57C750F9D29}"/>
    <cellStyle name="Output 2" xfId="159" xr:uid="{2E9EB544-EF66-4C4E-A600-F2F89B348790}"/>
    <cellStyle name="Output 2 2" xfId="260" xr:uid="{9D78AF4B-DDBA-4A19-B2F9-80C9C053630A}"/>
    <cellStyle name="Output 2 3" xfId="227" xr:uid="{7CDE39FC-D540-417B-9615-2DF067FF627C}"/>
    <cellStyle name="Output 3" xfId="160" xr:uid="{480E8AE6-A750-4416-B263-B94461E4D95E}"/>
    <cellStyle name="Output 3 2" xfId="261" xr:uid="{D5B4DBDF-6478-4BAF-B174-258E7B91A6EA}"/>
    <cellStyle name="Output 3 3" xfId="226" xr:uid="{F160366E-53A8-48C3-A8FE-6664B917639C}"/>
    <cellStyle name="Output 4" xfId="158" xr:uid="{59463B2B-5B22-48CC-9042-D9D071A24D84}"/>
    <cellStyle name="Output 5" xfId="259" xr:uid="{A1124723-5056-4D55-9A28-8802F3AE2B98}"/>
    <cellStyle name="Output 6" xfId="228" xr:uid="{541EF4C7-F506-4F64-9E52-5C1E42B5C6A9}"/>
    <cellStyle name="Percent 2" xfId="161" xr:uid="{16EC9052-BC66-4AC6-8125-1B7AED221A77}"/>
    <cellStyle name="Percent 3" xfId="162" xr:uid="{12C60481-337F-4892-8991-07C22C1B9B38}"/>
    <cellStyle name="Percent 3 2" xfId="218" xr:uid="{4DACE98C-A11B-42C4-B841-3E968DE059F7}"/>
    <cellStyle name="Percent 4" xfId="163" xr:uid="{9FED3AB9-45FA-407C-9B24-575A3B885914}"/>
    <cellStyle name="Percent 5" xfId="164" xr:uid="{AF4F23F5-C9CA-4EC9-845B-212327527A6D}"/>
    <cellStyle name="Percent 5 2" xfId="165" xr:uid="{1055F18A-97C6-4D15-92E2-19C07E4A5D93}"/>
    <cellStyle name="Percent 6" xfId="166" xr:uid="{3E882130-BA8F-4009-AFAA-28F46A0E2984}"/>
    <cellStyle name="Percent 7" xfId="167" xr:uid="{636E3A8F-208B-4405-B1B7-3750211782CB}"/>
    <cellStyle name="Percent 8" xfId="219" xr:uid="{4D66C252-CADB-4840-A944-0FA5D043F16F}"/>
    <cellStyle name="SAPBEXaggData" xfId="168" xr:uid="{D0B0B840-C6AB-4259-92E8-4D1D8C9B03BD}"/>
    <cellStyle name="SAPBEXaggData 2" xfId="262" xr:uid="{E5C47FC1-5AA3-4A7E-B4B9-AA42AFDBBC38}"/>
    <cellStyle name="SAPBEXaggData 3" xfId="225" xr:uid="{9492F52D-CAF6-4E1D-881C-BADCE37C1471}"/>
    <cellStyle name="SAPBEXaggDataEmph" xfId="169" xr:uid="{7215B7E6-B172-4212-A9E5-3DDF407219A8}"/>
    <cellStyle name="SAPBEXaggDataEmph 2" xfId="263" xr:uid="{28118028-BDD9-4872-9AE6-5D5EC322EB35}"/>
    <cellStyle name="SAPBEXaggDataEmph 3" xfId="224" xr:uid="{DEF6B849-CA6E-4647-AA13-A9F10EF217A7}"/>
    <cellStyle name="SAPBEXaggItem" xfId="170" xr:uid="{E4046ACE-07B1-4ED6-A832-C4F83FF6E97D}"/>
    <cellStyle name="SAPBEXaggItem 2" xfId="264" xr:uid="{E864D706-7194-4775-A763-400ACFEDCA1D}"/>
    <cellStyle name="SAPBEXaggItem 3" xfId="223" xr:uid="{50B52306-10EB-4E6D-89CB-7C014A1EAB59}"/>
    <cellStyle name="SAPBEXaggItemX" xfId="171" xr:uid="{321543A5-C476-4B4E-85BB-98720F5DEE31}"/>
    <cellStyle name="SAPBEXaggItemX 2" xfId="265" xr:uid="{ABE63399-D533-4209-97C5-2A2CED8E4567}"/>
    <cellStyle name="SAPBEXaggItemX 3" xfId="297" xr:uid="{234E9C2D-C2EF-4AE3-BD53-2DBF75977228}"/>
    <cellStyle name="SAPBEXchaText" xfId="172" xr:uid="{E0AE8354-E5FC-4588-851E-1FEB4B0CA389}"/>
    <cellStyle name="SAPBEXexcBad7" xfId="173" xr:uid="{5636CFC4-7D00-4948-9EB2-1074FCD8EA72}"/>
    <cellStyle name="SAPBEXexcBad7 2" xfId="266" xr:uid="{373CEBBD-A154-4585-85F2-CFD04E2B0FFD}"/>
    <cellStyle name="SAPBEXexcBad7 3" xfId="298" xr:uid="{A7E5C628-F2CB-4923-B802-1F45761148DE}"/>
    <cellStyle name="SAPBEXexcBad8" xfId="174" xr:uid="{1E9F8915-E304-45D9-B948-CCA2E8984274}"/>
    <cellStyle name="SAPBEXexcBad8 2" xfId="267" xr:uid="{0BD673DF-01AD-45E9-AE9A-8F9F7E4A4FC6}"/>
    <cellStyle name="SAPBEXexcBad8 3" xfId="299" xr:uid="{E32F0F0B-BF9F-49E7-A42D-3E116C7E993E}"/>
    <cellStyle name="SAPBEXexcBad9" xfId="175" xr:uid="{1A4CA326-3724-4ED9-8F09-7487155A9E24}"/>
    <cellStyle name="SAPBEXexcBad9 2" xfId="268" xr:uid="{A0FB27D7-60FF-4D91-91CC-67FA3FAFD594}"/>
    <cellStyle name="SAPBEXexcBad9 3" xfId="300" xr:uid="{E9411729-83BE-4DF4-84FF-9E34AA3089C7}"/>
    <cellStyle name="SAPBEXexcCritical4" xfId="176" xr:uid="{1AFE59C4-7247-48DE-9C0D-825D6C999268}"/>
    <cellStyle name="SAPBEXexcCritical4 2" xfId="269" xr:uid="{746CCFA6-4B41-4444-A3FF-E15F4C6AC29B}"/>
    <cellStyle name="SAPBEXexcCritical4 3" xfId="301" xr:uid="{5C6D9142-8364-409D-AF5D-BE248DFC6C2D}"/>
    <cellStyle name="SAPBEXexcCritical5" xfId="177" xr:uid="{D4EEA07E-F5A0-40C6-924F-023C930F104D}"/>
    <cellStyle name="SAPBEXexcCritical5 2" xfId="270" xr:uid="{F803328F-7164-4018-BCD7-08A7CA159986}"/>
    <cellStyle name="SAPBEXexcCritical5 3" xfId="302" xr:uid="{90467FE6-6892-4B7A-A6B2-77E67EFBC75E}"/>
    <cellStyle name="SAPBEXexcCritical6" xfId="178" xr:uid="{348FF62D-48CE-4FA7-86E1-138A2DE30B96}"/>
    <cellStyle name="SAPBEXexcCritical6 2" xfId="271" xr:uid="{F9683D7D-A86C-4D27-8907-9D81B610BDFA}"/>
    <cellStyle name="SAPBEXexcCritical6 3" xfId="303" xr:uid="{7FCFF7BB-A076-49E7-A94A-FC0115F830F4}"/>
    <cellStyle name="SAPBEXexcGood1" xfId="179" xr:uid="{79A7331F-F35D-495A-9A9E-06BE2ABC8CC0}"/>
    <cellStyle name="SAPBEXexcGood1 2" xfId="272" xr:uid="{51DBD3C6-43AE-427A-A31A-98F2962E6E8C}"/>
    <cellStyle name="SAPBEXexcGood1 3" xfId="304" xr:uid="{F6D61E90-B863-4E0F-8D78-2A47B13C1D6D}"/>
    <cellStyle name="SAPBEXexcGood2" xfId="180" xr:uid="{AA448C69-B891-4F4D-9539-A4B75142D462}"/>
    <cellStyle name="SAPBEXexcGood2 2" xfId="273" xr:uid="{08C962FD-D3B8-41EF-A62D-4F075D2331F9}"/>
    <cellStyle name="SAPBEXexcGood2 3" xfId="305" xr:uid="{4A431DFE-5D75-4343-89DB-08EB5128DC2C}"/>
    <cellStyle name="SAPBEXexcGood3" xfId="181" xr:uid="{87F1C8E2-9135-4ECB-8A79-A86F34760901}"/>
    <cellStyle name="SAPBEXexcGood3 2" xfId="274" xr:uid="{7D3D3D95-D9A6-449F-80E3-A0E36D81DC76}"/>
    <cellStyle name="SAPBEXexcGood3 3" xfId="306" xr:uid="{F24A96B0-19F7-4FB9-B161-932B2B5ECEAA}"/>
    <cellStyle name="SAPBEXfilterDrill" xfId="182" xr:uid="{E75249D6-D94D-4C9B-BC1B-F33DD7E805F9}"/>
    <cellStyle name="SAPBEXfilterItem" xfId="183" xr:uid="{8F8000A2-1A43-4401-8BAC-796BDCDC3DCD}"/>
    <cellStyle name="SAPBEXfilterText" xfId="184" xr:uid="{E27058A6-959A-4ACF-8512-7C855E8C69B5}"/>
    <cellStyle name="SAPBEXformats" xfId="185" xr:uid="{D8C94BB1-56FE-4675-BFBF-58A099DA68CF}"/>
    <cellStyle name="SAPBEXformats 2" xfId="275" xr:uid="{E46C2530-F89D-4310-AB5A-B1CE88626E9A}"/>
    <cellStyle name="SAPBEXformats 3" xfId="307" xr:uid="{B558F44B-81ED-4BA1-B4D9-20E93C561537}"/>
    <cellStyle name="SAPBEXheaderItem" xfId="186" xr:uid="{16B5A232-7867-47E9-B4A3-3CB6851FFCA2}"/>
    <cellStyle name="SAPBEXheaderText" xfId="187" xr:uid="{FF6CF18A-7197-4D00-9BD1-2A8038F09C32}"/>
    <cellStyle name="SAPBEXHLevel0" xfId="188" xr:uid="{5DCFC9D0-4048-4973-B850-B86FCDF96F62}"/>
    <cellStyle name="SAPBEXHLevel0 2" xfId="276" xr:uid="{6087A76B-3828-44E4-8199-8BC2211FB8BA}"/>
    <cellStyle name="SAPBEXHLevel0 3" xfId="308" xr:uid="{E9B3B42A-A939-4A51-B585-A68ECD17D666}"/>
    <cellStyle name="SAPBEXHLevel0X" xfId="189" xr:uid="{DFBC2020-AFCE-4800-ABF0-3897B285BF07}"/>
    <cellStyle name="SAPBEXHLevel0X 2" xfId="277" xr:uid="{D1CD669C-4E5F-44AF-9462-DC0C1F3090EA}"/>
    <cellStyle name="SAPBEXHLevel0X 3" xfId="309" xr:uid="{A8376C15-67E1-4F4C-84BD-D74FE889621D}"/>
    <cellStyle name="SAPBEXHLevel1" xfId="190" xr:uid="{854004AD-7DAE-4945-B2AE-E19D6B26CC4D}"/>
    <cellStyle name="SAPBEXHLevel1 2" xfId="278" xr:uid="{DFB57B41-3B88-44A3-B094-E9C7A339CAD6}"/>
    <cellStyle name="SAPBEXHLevel1 3" xfId="310" xr:uid="{34A0BAE2-3CB8-4A4E-B31C-35FC6A9AE806}"/>
    <cellStyle name="SAPBEXHLevel1X" xfId="191" xr:uid="{57712367-57FD-48DA-9D50-C35001C4A5B0}"/>
    <cellStyle name="SAPBEXHLevel1X 2" xfId="279" xr:uid="{F4BA79B2-F9EB-4600-B715-3958EF67D748}"/>
    <cellStyle name="SAPBEXHLevel1X 3" xfId="311" xr:uid="{72EC6E9B-C53B-4277-BEFE-10E06D49BDA0}"/>
    <cellStyle name="SAPBEXHLevel2" xfId="192" xr:uid="{1C133D85-2003-4451-9FD5-6E4CB811EAAE}"/>
    <cellStyle name="SAPBEXHLevel2 2" xfId="280" xr:uid="{F29D7709-43C4-4F95-857F-A9F974A0F998}"/>
    <cellStyle name="SAPBEXHLevel2 3" xfId="312" xr:uid="{EF1B565A-68B3-4156-A15A-0E81E7E0C655}"/>
    <cellStyle name="SAPBEXHLevel2X" xfId="193" xr:uid="{5D1B05F2-0280-4C33-A04D-E19124645732}"/>
    <cellStyle name="SAPBEXHLevel2X 2" xfId="281" xr:uid="{C122400C-F955-4AC9-AD9F-33EAC08E2228}"/>
    <cellStyle name="SAPBEXHLevel2X 3" xfId="313" xr:uid="{EF17917E-D4B6-4426-BEE6-6F8C9F3E5AAB}"/>
    <cellStyle name="SAPBEXHLevel3" xfId="194" xr:uid="{DE8977C5-0195-49F8-890E-54B411C7A182}"/>
    <cellStyle name="SAPBEXHLevel3 2" xfId="282" xr:uid="{1A24A4DD-0CCC-4015-9D01-842E69ABD820}"/>
    <cellStyle name="SAPBEXHLevel3 3" xfId="314" xr:uid="{74E2F28F-EA31-4B19-A06C-DD09E17D658B}"/>
    <cellStyle name="SAPBEXHLevel3X" xfId="195" xr:uid="{AA557EAC-3A1E-4170-B3F4-1AFD173E63DB}"/>
    <cellStyle name="SAPBEXHLevel3X 2" xfId="283" xr:uid="{4BBFAA1A-C05C-4E9E-BBAB-65BFD322252B}"/>
    <cellStyle name="SAPBEXHLevel3X 3" xfId="315" xr:uid="{6B1F39C7-7491-496E-9D4D-9875D076F657}"/>
    <cellStyle name="SAPBEXinputData" xfId="196" xr:uid="{F492E825-2F65-40F6-93F0-6A4C46FD5FF3}"/>
    <cellStyle name="SAPBEXItemHeader" xfId="197" xr:uid="{6A86050D-B1ED-487C-A97D-0771A4DA0E30}"/>
    <cellStyle name="SAPBEXItemHeader 2" xfId="284" xr:uid="{A7A4DFAA-4044-45C8-BE31-572252985AEF}"/>
    <cellStyle name="SAPBEXItemHeader 3" xfId="316" xr:uid="{3FA8DB2D-57D8-4543-B5E1-C2975CB8EBC4}"/>
    <cellStyle name="SAPBEXresData" xfId="198" xr:uid="{A0F2C4E8-77E4-4F86-96C4-B532DDC5B726}"/>
    <cellStyle name="SAPBEXresData 2" xfId="285" xr:uid="{B550248D-631C-40AA-B4C3-2D12F03FE129}"/>
    <cellStyle name="SAPBEXresData 3" xfId="317" xr:uid="{CB7CE572-A66A-4115-A97F-2461A4462665}"/>
    <cellStyle name="SAPBEXresDataEmph" xfId="199" xr:uid="{2BA38158-83C9-4E9D-B4E4-935E1B354FFF}"/>
    <cellStyle name="SAPBEXresDataEmph 2" xfId="286" xr:uid="{B680063D-765A-4F37-804D-464016D97882}"/>
    <cellStyle name="SAPBEXresDataEmph 3" xfId="318" xr:uid="{066901E8-0479-4DBA-9C08-57D306D3064C}"/>
    <cellStyle name="SAPBEXresItem" xfId="200" xr:uid="{5158593A-F0C5-4121-A76A-F19811D51F2B}"/>
    <cellStyle name="SAPBEXresItem 2" xfId="287" xr:uid="{07B50E2C-638F-42F5-A674-EF086C2AEC80}"/>
    <cellStyle name="SAPBEXresItem 3" xfId="319" xr:uid="{023D1D1E-C20B-4505-976E-EB4386F724E2}"/>
    <cellStyle name="SAPBEXresItemX" xfId="201" xr:uid="{DA51AAB1-7A26-4167-9299-E3A4897347EA}"/>
    <cellStyle name="SAPBEXresItemX 2" xfId="288" xr:uid="{6C480FEB-9EC5-4C03-A7B6-2D1AE2B5D4C8}"/>
    <cellStyle name="SAPBEXresItemX 3" xfId="320" xr:uid="{7A6BD464-A083-4057-A04C-DD99A696EC44}"/>
    <cellStyle name="SAPBEXstdData" xfId="202" xr:uid="{6A53691D-C16B-4D0E-BB6C-340ECCE7FBE9}"/>
    <cellStyle name="SAPBEXstdData 2" xfId="289" xr:uid="{CDC4167E-C27E-4B66-A41A-D2AEC6CB926C}"/>
    <cellStyle name="SAPBEXstdData 3" xfId="321" xr:uid="{52D5D69F-5880-40F3-B34C-12786AEFF702}"/>
    <cellStyle name="SAPBEXstdDataEmph" xfId="203" xr:uid="{B77F4376-1397-4704-A363-CE93C7CA9E83}"/>
    <cellStyle name="SAPBEXstdDataEmph 2" xfId="290" xr:uid="{245EC1D1-805B-4A29-904C-ACD60399C0D4}"/>
    <cellStyle name="SAPBEXstdDataEmph 3" xfId="322" xr:uid="{700D5C81-DF88-40D6-8731-F50EB09F10BE}"/>
    <cellStyle name="SAPBEXstdItem" xfId="204" xr:uid="{3C4F6496-3F86-436B-9BA7-53ED405E92A3}"/>
    <cellStyle name="SAPBEXstdItem 2" xfId="291" xr:uid="{260809E1-D956-49B1-8616-E9620A8F22B0}"/>
    <cellStyle name="SAPBEXstdItem 3" xfId="323" xr:uid="{A52BAA74-1747-4A94-96D6-1E62F8F1C855}"/>
    <cellStyle name="SAPBEXstdItemX" xfId="205" xr:uid="{F07EDC8E-0BFD-4106-A224-C3DC72211BBA}"/>
    <cellStyle name="SAPBEXstdItemX 2" xfId="292" xr:uid="{1BE73C26-74BF-4F0E-8764-8CDB8EE71DAE}"/>
    <cellStyle name="SAPBEXstdItemX 3" xfId="324" xr:uid="{D2FC286A-1D31-4D51-88B2-34EAE3E8B6D4}"/>
    <cellStyle name="SAPBEXtitle" xfId="206" xr:uid="{87D51C04-6CEF-4AF7-9BD5-FC8DF11A6698}"/>
    <cellStyle name="SAPBEXundefined" xfId="207" xr:uid="{9A257874-9BF1-438D-863A-7E1D834154D8}"/>
    <cellStyle name="SAPBEXundefined 2" xfId="293" xr:uid="{954DD685-88F2-451A-B58E-C162E4622E8A}"/>
    <cellStyle name="SAPBEXundefined 3" xfId="325" xr:uid="{D129356F-837E-4564-8129-DED37D9FCF3D}"/>
    <cellStyle name="Sheet Title" xfId="208" xr:uid="{26174579-D00F-4947-A66F-6C838D39942A}"/>
    <cellStyle name="Title 2" xfId="210" xr:uid="{07106B14-9215-404D-8B72-CC6EFB2D8EE2}"/>
    <cellStyle name="Title 3" xfId="211" xr:uid="{7ECEA868-DA0B-459E-99DF-4A78DF31B29C}"/>
    <cellStyle name="Title 4" xfId="209" xr:uid="{77333684-1C78-4941-ADEF-C668825F046D}"/>
    <cellStyle name="Total 2" xfId="213" xr:uid="{FEF10B59-F5E9-4B2B-8752-3E4580FB6CB4}"/>
    <cellStyle name="Total 2 2" xfId="295" xr:uid="{E399DE74-FDE7-42FC-A669-8A3FD790DF8E}"/>
    <cellStyle name="Total 2 3" xfId="327" xr:uid="{CE8D95AB-6207-4FC1-B556-43F1ACBB1A7E}"/>
    <cellStyle name="Total 3" xfId="214" xr:uid="{CC099D48-E893-4048-8FC3-80452B5D3DD8}"/>
    <cellStyle name="Total 3 2" xfId="296" xr:uid="{FFA97FDA-B323-474F-98CB-48D9D4491EBC}"/>
    <cellStyle name="Total 3 3" xfId="328" xr:uid="{2DCB10BA-A870-48A2-BC32-655FD4C62011}"/>
    <cellStyle name="Total 4" xfId="212" xr:uid="{F7188B34-5793-4FEE-BC36-8E6980ED58E8}"/>
    <cellStyle name="Total 5" xfId="294" xr:uid="{1D161630-9564-4A24-9BFB-97E1CE9C6DCD}"/>
    <cellStyle name="Total 6" xfId="326" xr:uid="{36DE8682-2444-4C4D-BCE6-C8F6EB90346C}"/>
    <cellStyle name="Warning Text 2" xfId="216" xr:uid="{315851C3-AD20-4362-AE2E-867D00BA330B}"/>
    <cellStyle name="Warning Text 3" xfId="217" xr:uid="{9FF057A3-50AE-4831-A2EB-0D7A71DA51E3}"/>
    <cellStyle name="Warning Text 4" xfId="215" xr:uid="{7C71CCAB-983E-405D-99FF-20BD499767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BB81C-D008-4B73-B144-48F7EE076BCF}">
  <sheetPr>
    <pageSetUpPr fitToPage="1"/>
  </sheetPr>
  <dimension ref="A1:AO62"/>
  <sheetViews>
    <sheetView tabSelected="1" topLeftCell="A31" zoomScale="55" zoomScaleNormal="55" workbookViewId="0">
      <selection activeCell="C48" sqref="C48:U48"/>
    </sheetView>
  </sheetViews>
  <sheetFormatPr defaultRowHeight="15" x14ac:dyDescent="0.25"/>
  <cols>
    <col min="1" max="1" width="25" style="9" bestFit="1" customWidth="1"/>
    <col min="2" max="2" width="16.7109375" style="9" customWidth="1"/>
    <col min="3" max="16384" width="9.140625" style="9"/>
  </cols>
  <sheetData>
    <row r="1" spans="1:41" ht="87" customHeight="1" x14ac:dyDescent="0.3">
      <c r="A1" s="1" t="s">
        <v>3</v>
      </c>
      <c r="B1" s="2">
        <v>1</v>
      </c>
      <c r="C1" s="22" t="s">
        <v>2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4"/>
      <c r="W1" s="20" t="s">
        <v>2</v>
      </c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27.95" customHeight="1" x14ac:dyDescent="0.3">
      <c r="A2" s="1" t="s">
        <v>4</v>
      </c>
      <c r="B2" s="2">
        <v>0.2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</row>
    <row r="3" spans="1:41" ht="27.95" customHeight="1" x14ac:dyDescent="0.25">
      <c r="A3" s="3"/>
      <c r="B3" s="3"/>
      <c r="C3" s="19" t="s">
        <v>7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W3" s="19" t="s">
        <v>7</v>
      </c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27.95" customHeight="1" x14ac:dyDescent="0.25">
      <c r="A4" s="4" t="s">
        <v>5</v>
      </c>
      <c r="B4" s="5"/>
      <c r="C4" s="11" t="s">
        <v>0</v>
      </c>
      <c r="D4" s="12"/>
      <c r="E4" s="13">
        <v>610</v>
      </c>
      <c r="F4" s="14">
        <v>762</v>
      </c>
      <c r="G4" s="14">
        <v>914</v>
      </c>
      <c r="H4" s="14">
        <v>1067</v>
      </c>
      <c r="I4" s="14">
        <v>1219</v>
      </c>
      <c r="J4" s="14">
        <v>1372</v>
      </c>
      <c r="K4" s="14">
        <v>1524</v>
      </c>
      <c r="L4" s="14">
        <v>1676</v>
      </c>
      <c r="M4" s="14">
        <v>1829</v>
      </c>
      <c r="N4" s="14">
        <v>1981</v>
      </c>
      <c r="O4" s="14">
        <v>2134</v>
      </c>
      <c r="P4" s="14">
        <v>2438</v>
      </c>
      <c r="Q4" s="14">
        <v>2913</v>
      </c>
      <c r="R4" s="14">
        <v>3048</v>
      </c>
      <c r="S4" s="14">
        <v>3300</v>
      </c>
      <c r="T4" s="14">
        <v>3429</v>
      </c>
      <c r="U4" s="14">
        <v>3650</v>
      </c>
      <c r="W4" s="11" t="s">
        <v>0</v>
      </c>
      <c r="X4" s="12"/>
      <c r="Y4" s="13">
        <v>610</v>
      </c>
      <c r="Z4" s="14">
        <v>762</v>
      </c>
      <c r="AA4" s="14">
        <v>914</v>
      </c>
      <c r="AB4" s="14">
        <v>1067</v>
      </c>
      <c r="AC4" s="14">
        <v>1219</v>
      </c>
      <c r="AD4" s="14">
        <v>1372</v>
      </c>
      <c r="AE4" s="14">
        <v>1524</v>
      </c>
      <c r="AF4" s="14">
        <v>1676</v>
      </c>
      <c r="AG4" s="14">
        <v>1829</v>
      </c>
      <c r="AH4" s="14">
        <v>1981</v>
      </c>
      <c r="AI4" s="14">
        <v>2134</v>
      </c>
      <c r="AJ4" s="14">
        <v>2438</v>
      </c>
      <c r="AK4" s="14">
        <v>2913</v>
      </c>
      <c r="AL4" s="14">
        <v>3048</v>
      </c>
      <c r="AM4" s="14">
        <v>3300</v>
      </c>
      <c r="AN4" s="14">
        <v>3429</v>
      </c>
      <c r="AO4" s="14">
        <v>3650</v>
      </c>
    </row>
    <row r="5" spans="1:41" ht="27.95" customHeight="1" x14ac:dyDescent="0.25">
      <c r="A5" s="7"/>
      <c r="B5" s="8"/>
      <c r="C5" s="15"/>
      <c r="D5" s="16" t="s">
        <v>1</v>
      </c>
      <c r="E5" s="13">
        <v>24</v>
      </c>
      <c r="F5" s="14">
        <v>30</v>
      </c>
      <c r="G5" s="14">
        <v>36</v>
      </c>
      <c r="H5" s="14">
        <v>42</v>
      </c>
      <c r="I5" s="14">
        <v>48</v>
      </c>
      <c r="J5" s="14">
        <v>54</v>
      </c>
      <c r="K5" s="14">
        <v>60</v>
      </c>
      <c r="L5" s="14">
        <v>66</v>
      </c>
      <c r="M5" s="14">
        <v>72</v>
      </c>
      <c r="N5" s="14">
        <v>78</v>
      </c>
      <c r="O5" s="14">
        <v>84</v>
      </c>
      <c r="P5" s="14">
        <v>96</v>
      </c>
      <c r="Q5" s="14">
        <v>115</v>
      </c>
      <c r="R5" s="14">
        <v>120</v>
      </c>
      <c r="S5" s="14">
        <v>130</v>
      </c>
      <c r="T5" s="14">
        <v>135</v>
      </c>
      <c r="U5" s="14">
        <v>144</v>
      </c>
      <c r="W5" s="15"/>
      <c r="X5" s="16" t="s">
        <v>1</v>
      </c>
      <c r="Y5" s="13">
        <v>24</v>
      </c>
      <c r="Z5" s="14">
        <v>30</v>
      </c>
      <c r="AA5" s="14">
        <v>36</v>
      </c>
      <c r="AB5" s="14">
        <v>42</v>
      </c>
      <c r="AC5" s="14">
        <v>48</v>
      </c>
      <c r="AD5" s="14">
        <v>54</v>
      </c>
      <c r="AE5" s="14">
        <v>60</v>
      </c>
      <c r="AF5" s="14">
        <v>66</v>
      </c>
      <c r="AG5" s="14">
        <v>72</v>
      </c>
      <c r="AH5" s="14">
        <v>78</v>
      </c>
      <c r="AI5" s="14">
        <v>84</v>
      </c>
      <c r="AJ5" s="14">
        <v>96</v>
      </c>
      <c r="AK5" s="14">
        <v>115</v>
      </c>
      <c r="AL5" s="14">
        <v>120</v>
      </c>
      <c r="AM5" s="14">
        <v>130</v>
      </c>
      <c r="AN5" s="14">
        <v>135</v>
      </c>
      <c r="AO5" s="14">
        <v>144</v>
      </c>
    </row>
    <row r="6" spans="1:41" ht="27.95" customHeight="1" x14ac:dyDescent="0.25">
      <c r="A6" s="4" t="s">
        <v>6</v>
      </c>
      <c r="B6" s="6"/>
      <c r="C6" s="17">
        <v>610</v>
      </c>
      <c r="D6" s="17">
        <v>24</v>
      </c>
      <c r="E6" s="18">
        <f>ROUND(Y6*(1+$B$1)*(1+$B$2),2)</f>
        <v>52.14</v>
      </c>
      <c r="F6" s="18">
        <f t="shared" ref="F6:F16" si="0">ROUND(Z6*(1+$B$1)*(1+$B$2),2)</f>
        <v>58.28</v>
      </c>
      <c r="G6" s="18">
        <f t="shared" ref="G6:G16" si="1">ROUND(AA6*(1+$B$1)*(1+$B$2),2)</f>
        <v>61.34</v>
      </c>
      <c r="H6" s="18">
        <f t="shared" ref="H6:H16" si="2">ROUND(AB6*(1+$B$1)*(1+$B$2),2)</f>
        <v>67.48</v>
      </c>
      <c r="I6" s="18">
        <f t="shared" ref="I6:I16" si="3">ROUND(AC6*(1+$B$1)*(1+$B$2),2)</f>
        <v>73.61</v>
      </c>
      <c r="J6" s="18">
        <f t="shared" ref="J6:J16" si="4">ROUND(AD6*(1+$B$1)*(1+$B$2),2)</f>
        <v>79.75</v>
      </c>
      <c r="K6" s="18">
        <f t="shared" ref="K6:K16" si="5">ROUND(AE6*(1+$B$1)*(1+$B$2),2)</f>
        <v>85.88</v>
      </c>
      <c r="L6" s="18">
        <f t="shared" ref="L6:L16" si="6">ROUND(AF6*(1+$B$1)*(1+$B$2),2)</f>
        <v>88.95</v>
      </c>
      <c r="M6" s="18">
        <f t="shared" ref="M6:M16" si="7">ROUND(AG6*(1+$B$1)*(1+$B$2),2)</f>
        <v>95.08</v>
      </c>
      <c r="N6" s="18">
        <f t="shared" ref="N6:N16" si="8">ROUND(AH6*(1+$B$1)*(1+$B$2),2)</f>
        <v>101.22</v>
      </c>
      <c r="O6" s="18">
        <f t="shared" ref="O6:O16" si="9">ROUND(AI6*(1+$B$1)*(1+$B$2),2)</f>
        <v>104.28</v>
      </c>
      <c r="P6" s="18">
        <f t="shared" ref="P6:P16" si="10">ROUND(AJ6*(1+$B$1)*(1+$B$2),2)</f>
        <v>116.55</v>
      </c>
      <c r="Q6" s="18">
        <f t="shared" ref="Q6:Q16" si="11">ROUND(AK6*(1+$B$1)*(1+$B$2),2)</f>
        <v>134.96</v>
      </c>
      <c r="R6" s="18">
        <f t="shared" ref="R6:R16" si="12">ROUND(AL6*(1+$B$1)*(1+$B$2),2)</f>
        <v>153.36000000000001</v>
      </c>
      <c r="S6" s="18">
        <f t="shared" ref="S6:S16" si="13">ROUND(AM6*(1+$B$1)*(1+$B$2),2)</f>
        <v>171.76</v>
      </c>
      <c r="T6" s="18">
        <f t="shared" ref="T6:T16" si="14">ROUND(AN6*(1+$B$1)*(1+$B$2),2)</f>
        <v>184.03</v>
      </c>
      <c r="U6" s="18">
        <f t="shared" ref="U6:U16" si="15">ROUND(AO6*(1+$B$1)*(1+$B$2),2)</f>
        <v>202.44</v>
      </c>
      <c r="W6" s="17">
        <v>610</v>
      </c>
      <c r="X6" s="17">
        <v>24</v>
      </c>
      <c r="Y6" s="18">
        <v>21.725999999999999</v>
      </c>
      <c r="Z6" s="18">
        <v>24.282</v>
      </c>
      <c r="AA6" s="18">
        <v>25.560000000000002</v>
      </c>
      <c r="AB6" s="18">
        <v>28.116</v>
      </c>
      <c r="AC6" s="18">
        <v>30.672000000000001</v>
      </c>
      <c r="AD6" s="18">
        <v>33.228000000000002</v>
      </c>
      <c r="AE6" s="18">
        <v>35.783999999999999</v>
      </c>
      <c r="AF6" s="18">
        <v>37.061999999999998</v>
      </c>
      <c r="AG6" s="18">
        <v>39.618000000000002</v>
      </c>
      <c r="AH6" s="18">
        <v>42.173999999999999</v>
      </c>
      <c r="AI6" s="18">
        <v>43.451999999999998</v>
      </c>
      <c r="AJ6" s="18">
        <v>48.564</v>
      </c>
      <c r="AK6" s="18">
        <v>56.231999999999999</v>
      </c>
      <c r="AL6" s="18">
        <v>63.900000000000006</v>
      </c>
      <c r="AM6" s="18">
        <v>71.567999999999998</v>
      </c>
      <c r="AN6" s="18">
        <v>76.680000000000007</v>
      </c>
      <c r="AO6" s="18">
        <v>84.347999999999999</v>
      </c>
    </row>
    <row r="7" spans="1:41" ht="27.95" customHeight="1" x14ac:dyDescent="0.25">
      <c r="C7" s="14">
        <v>762</v>
      </c>
      <c r="D7" s="14">
        <v>30</v>
      </c>
      <c r="E7" s="18">
        <f t="shared" ref="E7:E16" si="16">ROUND(Y7*(1+$B$1)*(1+$B$2),2)</f>
        <v>55.21</v>
      </c>
      <c r="F7" s="18">
        <f t="shared" si="0"/>
        <v>61.34</v>
      </c>
      <c r="G7" s="18">
        <f t="shared" si="1"/>
        <v>67.48</v>
      </c>
      <c r="H7" s="18">
        <f t="shared" si="2"/>
        <v>73.61</v>
      </c>
      <c r="I7" s="18">
        <f t="shared" si="3"/>
        <v>79.75</v>
      </c>
      <c r="J7" s="18">
        <f t="shared" si="4"/>
        <v>85.88</v>
      </c>
      <c r="K7" s="18">
        <f t="shared" si="5"/>
        <v>92.02</v>
      </c>
      <c r="L7" s="18">
        <f t="shared" si="6"/>
        <v>101.22</v>
      </c>
      <c r="M7" s="18">
        <f t="shared" si="7"/>
        <v>104.28</v>
      </c>
      <c r="N7" s="18">
        <f t="shared" si="8"/>
        <v>107.35</v>
      </c>
      <c r="O7" s="18">
        <f t="shared" si="9"/>
        <v>113.49</v>
      </c>
      <c r="P7" s="18">
        <f t="shared" si="10"/>
        <v>125.76</v>
      </c>
      <c r="Q7" s="18">
        <f t="shared" si="11"/>
        <v>141.09</v>
      </c>
      <c r="R7" s="18">
        <f t="shared" si="12"/>
        <v>168.7</v>
      </c>
      <c r="S7" s="18">
        <f t="shared" si="13"/>
        <v>187.1</v>
      </c>
      <c r="T7" s="18">
        <f t="shared" si="14"/>
        <v>199.37</v>
      </c>
      <c r="U7" s="18">
        <f t="shared" si="15"/>
        <v>217.77</v>
      </c>
      <c r="W7" s="14">
        <v>762</v>
      </c>
      <c r="X7" s="14">
        <v>30</v>
      </c>
      <c r="Y7" s="18">
        <v>23.004000000000001</v>
      </c>
      <c r="Z7" s="18">
        <v>25.560000000000002</v>
      </c>
      <c r="AA7" s="18">
        <v>28.116</v>
      </c>
      <c r="AB7" s="18">
        <v>30.672000000000001</v>
      </c>
      <c r="AC7" s="18">
        <v>33.228000000000002</v>
      </c>
      <c r="AD7" s="18">
        <v>35.783999999999999</v>
      </c>
      <c r="AE7" s="18">
        <v>38.340000000000003</v>
      </c>
      <c r="AF7" s="18">
        <v>42.173999999999999</v>
      </c>
      <c r="AG7" s="18">
        <v>43.451999999999998</v>
      </c>
      <c r="AH7" s="18">
        <v>44.730000000000004</v>
      </c>
      <c r="AI7" s="18">
        <v>47.286000000000001</v>
      </c>
      <c r="AJ7" s="18">
        <v>52.398000000000003</v>
      </c>
      <c r="AK7" s="18">
        <v>58.787999999999997</v>
      </c>
      <c r="AL7" s="18">
        <v>70.290000000000006</v>
      </c>
      <c r="AM7" s="18">
        <v>77.957999999999998</v>
      </c>
      <c r="AN7" s="18">
        <v>83.07</v>
      </c>
      <c r="AO7" s="18">
        <v>90.738</v>
      </c>
    </row>
    <row r="8" spans="1:41" ht="27.95" customHeight="1" x14ac:dyDescent="0.25">
      <c r="C8" s="14">
        <v>914</v>
      </c>
      <c r="D8" s="14">
        <v>36</v>
      </c>
      <c r="E8" s="18">
        <f t="shared" si="16"/>
        <v>58.28</v>
      </c>
      <c r="F8" s="18">
        <f t="shared" si="0"/>
        <v>64.41</v>
      </c>
      <c r="G8" s="18">
        <f t="shared" si="1"/>
        <v>70.55</v>
      </c>
      <c r="H8" s="18">
        <f t="shared" si="2"/>
        <v>76.680000000000007</v>
      </c>
      <c r="I8" s="18">
        <f t="shared" si="3"/>
        <v>82.81</v>
      </c>
      <c r="J8" s="18">
        <f t="shared" si="4"/>
        <v>92.02</v>
      </c>
      <c r="K8" s="18">
        <f t="shared" si="5"/>
        <v>98.15</v>
      </c>
      <c r="L8" s="18">
        <f t="shared" si="6"/>
        <v>107.35</v>
      </c>
      <c r="M8" s="18">
        <f t="shared" si="7"/>
        <v>110.42</v>
      </c>
      <c r="N8" s="18">
        <f t="shared" si="8"/>
        <v>116.55</v>
      </c>
      <c r="O8" s="18">
        <f t="shared" si="9"/>
        <v>122.69</v>
      </c>
      <c r="P8" s="18">
        <f t="shared" si="10"/>
        <v>138.02000000000001</v>
      </c>
      <c r="Q8" s="18">
        <f t="shared" si="11"/>
        <v>153.36000000000001</v>
      </c>
      <c r="R8" s="18">
        <f t="shared" si="12"/>
        <v>184.03</v>
      </c>
      <c r="S8" s="18">
        <f t="shared" si="13"/>
        <v>202.44</v>
      </c>
      <c r="T8" s="18">
        <f t="shared" si="14"/>
        <v>214.7</v>
      </c>
      <c r="U8" s="18">
        <f t="shared" si="15"/>
        <v>233.11</v>
      </c>
      <c r="W8" s="14">
        <v>914</v>
      </c>
      <c r="X8" s="14">
        <v>36</v>
      </c>
      <c r="Y8" s="18">
        <v>24.282</v>
      </c>
      <c r="Z8" s="18">
        <v>26.838000000000001</v>
      </c>
      <c r="AA8" s="18">
        <v>29.393999999999998</v>
      </c>
      <c r="AB8" s="18">
        <v>31.950000000000003</v>
      </c>
      <c r="AC8" s="18">
        <v>34.506</v>
      </c>
      <c r="AD8" s="18">
        <v>38.340000000000003</v>
      </c>
      <c r="AE8" s="18">
        <v>40.896000000000001</v>
      </c>
      <c r="AF8" s="18">
        <v>44.730000000000004</v>
      </c>
      <c r="AG8" s="18">
        <v>46.008000000000003</v>
      </c>
      <c r="AH8" s="18">
        <v>48.564</v>
      </c>
      <c r="AI8" s="18">
        <v>51.120000000000005</v>
      </c>
      <c r="AJ8" s="18">
        <v>57.510000000000005</v>
      </c>
      <c r="AK8" s="18">
        <v>63.900000000000006</v>
      </c>
      <c r="AL8" s="18">
        <v>76.680000000000007</v>
      </c>
      <c r="AM8" s="18">
        <v>84.347999999999999</v>
      </c>
      <c r="AN8" s="18">
        <v>89.460000000000008</v>
      </c>
      <c r="AO8" s="18">
        <v>97.128</v>
      </c>
    </row>
    <row r="9" spans="1:41" ht="27.95" customHeight="1" x14ac:dyDescent="0.25">
      <c r="C9" s="14">
        <v>1067</v>
      </c>
      <c r="D9" s="14">
        <v>42</v>
      </c>
      <c r="E9" s="18">
        <f t="shared" si="16"/>
        <v>61.34</v>
      </c>
      <c r="F9" s="18">
        <f t="shared" si="0"/>
        <v>70.55</v>
      </c>
      <c r="G9" s="18">
        <f t="shared" si="1"/>
        <v>76.680000000000007</v>
      </c>
      <c r="H9" s="18">
        <f t="shared" si="2"/>
        <v>82.81</v>
      </c>
      <c r="I9" s="18">
        <f t="shared" si="3"/>
        <v>88.95</v>
      </c>
      <c r="J9" s="18">
        <f t="shared" si="4"/>
        <v>101.22</v>
      </c>
      <c r="K9" s="18">
        <f t="shared" si="5"/>
        <v>107.35</v>
      </c>
      <c r="L9" s="18">
        <f t="shared" si="6"/>
        <v>116.55</v>
      </c>
      <c r="M9" s="18">
        <f t="shared" si="7"/>
        <v>116.55</v>
      </c>
      <c r="N9" s="18">
        <f t="shared" si="8"/>
        <v>122.69</v>
      </c>
      <c r="O9" s="18">
        <f t="shared" si="9"/>
        <v>131.88999999999999</v>
      </c>
      <c r="P9" s="18">
        <f t="shared" si="10"/>
        <v>144.16</v>
      </c>
      <c r="Q9" s="18">
        <f t="shared" si="11"/>
        <v>165.63</v>
      </c>
      <c r="R9" s="18">
        <f t="shared" si="12"/>
        <v>199.37</v>
      </c>
      <c r="S9" s="18">
        <f t="shared" si="13"/>
        <v>217.77</v>
      </c>
      <c r="T9" s="18">
        <f t="shared" si="14"/>
        <v>230.04</v>
      </c>
      <c r="U9" s="18">
        <f t="shared" si="15"/>
        <v>248.44</v>
      </c>
      <c r="W9" s="14">
        <v>1067</v>
      </c>
      <c r="X9" s="14">
        <v>42</v>
      </c>
      <c r="Y9" s="18">
        <v>25.560000000000002</v>
      </c>
      <c r="Z9" s="18">
        <v>29.393999999999998</v>
      </c>
      <c r="AA9" s="18">
        <v>31.950000000000003</v>
      </c>
      <c r="AB9" s="18">
        <v>34.506</v>
      </c>
      <c r="AC9" s="18">
        <v>37.061999999999998</v>
      </c>
      <c r="AD9" s="18">
        <v>42.173999999999999</v>
      </c>
      <c r="AE9" s="18">
        <v>44.730000000000004</v>
      </c>
      <c r="AF9" s="18">
        <v>48.564</v>
      </c>
      <c r="AG9" s="18">
        <v>48.564</v>
      </c>
      <c r="AH9" s="18">
        <v>51.120000000000005</v>
      </c>
      <c r="AI9" s="18">
        <v>54.954000000000001</v>
      </c>
      <c r="AJ9" s="18">
        <v>60.066000000000003</v>
      </c>
      <c r="AK9" s="18">
        <v>69.012</v>
      </c>
      <c r="AL9" s="18">
        <v>83.07</v>
      </c>
      <c r="AM9" s="18">
        <v>90.738</v>
      </c>
      <c r="AN9" s="18">
        <v>95.85</v>
      </c>
      <c r="AO9" s="18">
        <v>103.518</v>
      </c>
    </row>
    <row r="10" spans="1:41" ht="27.95" customHeight="1" x14ac:dyDescent="0.25">
      <c r="C10" s="14">
        <v>1219</v>
      </c>
      <c r="D10" s="14">
        <v>48</v>
      </c>
      <c r="E10" s="18">
        <f t="shared" si="16"/>
        <v>64.41</v>
      </c>
      <c r="F10" s="18">
        <f t="shared" si="0"/>
        <v>73.61</v>
      </c>
      <c r="G10" s="18">
        <f t="shared" si="1"/>
        <v>79.75</v>
      </c>
      <c r="H10" s="18">
        <f t="shared" si="2"/>
        <v>85.88</v>
      </c>
      <c r="I10" s="18">
        <f t="shared" si="3"/>
        <v>95.08</v>
      </c>
      <c r="J10" s="18">
        <f t="shared" si="4"/>
        <v>107.35</v>
      </c>
      <c r="K10" s="18">
        <f t="shared" si="5"/>
        <v>113.49</v>
      </c>
      <c r="L10" s="18">
        <f t="shared" si="6"/>
        <v>122.69</v>
      </c>
      <c r="M10" s="18">
        <f t="shared" si="7"/>
        <v>125.76</v>
      </c>
      <c r="N10" s="18">
        <f t="shared" si="8"/>
        <v>128.82</v>
      </c>
      <c r="O10" s="18">
        <f t="shared" si="9"/>
        <v>147.22999999999999</v>
      </c>
      <c r="P10" s="18">
        <f t="shared" si="10"/>
        <v>153.36000000000001</v>
      </c>
      <c r="Q10" s="18">
        <f t="shared" si="11"/>
        <v>177.9</v>
      </c>
      <c r="R10" s="18">
        <f t="shared" si="12"/>
        <v>214.7</v>
      </c>
      <c r="S10" s="18">
        <f t="shared" si="13"/>
        <v>233.11</v>
      </c>
      <c r="T10" s="18">
        <f t="shared" si="14"/>
        <v>245.38</v>
      </c>
      <c r="U10" s="18">
        <f t="shared" si="15"/>
        <v>263.77999999999997</v>
      </c>
      <c r="W10" s="14">
        <v>1219</v>
      </c>
      <c r="X10" s="14">
        <v>48</v>
      </c>
      <c r="Y10" s="18">
        <v>26.838000000000001</v>
      </c>
      <c r="Z10" s="18">
        <v>30.672000000000001</v>
      </c>
      <c r="AA10" s="18">
        <v>33.228000000000002</v>
      </c>
      <c r="AB10" s="18">
        <v>35.783999999999999</v>
      </c>
      <c r="AC10" s="18">
        <v>39.618000000000002</v>
      </c>
      <c r="AD10" s="18">
        <v>44.730000000000004</v>
      </c>
      <c r="AE10" s="18">
        <v>47.286000000000001</v>
      </c>
      <c r="AF10" s="18">
        <v>51.120000000000005</v>
      </c>
      <c r="AG10" s="18">
        <v>52.398000000000003</v>
      </c>
      <c r="AH10" s="18">
        <v>53.676000000000002</v>
      </c>
      <c r="AI10" s="18">
        <v>61.344000000000001</v>
      </c>
      <c r="AJ10" s="18">
        <v>63.900000000000006</v>
      </c>
      <c r="AK10" s="18">
        <v>74.123999999999995</v>
      </c>
      <c r="AL10" s="18">
        <v>89.460000000000008</v>
      </c>
      <c r="AM10" s="18">
        <v>97.128</v>
      </c>
      <c r="AN10" s="18">
        <v>102.24000000000001</v>
      </c>
      <c r="AO10" s="18">
        <v>109.908</v>
      </c>
    </row>
    <row r="11" spans="1:41" ht="27.95" customHeight="1" x14ac:dyDescent="0.25">
      <c r="C11" s="14">
        <v>1524</v>
      </c>
      <c r="D11" s="14">
        <v>60</v>
      </c>
      <c r="E11" s="18">
        <f t="shared" si="16"/>
        <v>70.55</v>
      </c>
      <c r="F11" s="18">
        <f t="shared" si="0"/>
        <v>79.75</v>
      </c>
      <c r="G11" s="18">
        <f t="shared" si="1"/>
        <v>88.95</v>
      </c>
      <c r="H11" s="18">
        <f t="shared" si="2"/>
        <v>95.08</v>
      </c>
      <c r="I11" s="18">
        <f t="shared" si="3"/>
        <v>104.28</v>
      </c>
      <c r="J11" s="18">
        <f t="shared" si="4"/>
        <v>113.49</v>
      </c>
      <c r="K11" s="18">
        <f t="shared" si="5"/>
        <v>122.69</v>
      </c>
      <c r="L11" s="18">
        <f t="shared" si="6"/>
        <v>131.88999999999999</v>
      </c>
      <c r="M11" s="18">
        <f t="shared" si="7"/>
        <v>134.96</v>
      </c>
      <c r="N11" s="18">
        <f t="shared" si="8"/>
        <v>144.16</v>
      </c>
      <c r="O11" s="18">
        <f t="shared" si="9"/>
        <v>156.43</v>
      </c>
      <c r="P11" s="18">
        <f t="shared" si="10"/>
        <v>165.63</v>
      </c>
      <c r="Q11" s="18">
        <f t="shared" si="11"/>
        <v>196.3</v>
      </c>
      <c r="R11" s="18">
        <f t="shared" si="12"/>
        <v>230.04</v>
      </c>
      <c r="S11" s="18">
        <f t="shared" si="13"/>
        <v>248.44</v>
      </c>
      <c r="T11" s="18">
        <f t="shared" si="14"/>
        <v>260.70999999999998</v>
      </c>
      <c r="U11" s="18">
        <f t="shared" si="15"/>
        <v>279.12</v>
      </c>
      <c r="W11" s="14">
        <v>1524</v>
      </c>
      <c r="X11" s="14">
        <v>60</v>
      </c>
      <c r="Y11" s="18">
        <v>29.393999999999998</v>
      </c>
      <c r="Z11" s="18">
        <v>33.228000000000002</v>
      </c>
      <c r="AA11" s="18">
        <v>37.061999999999998</v>
      </c>
      <c r="AB11" s="18">
        <v>39.618000000000002</v>
      </c>
      <c r="AC11" s="18">
        <v>43.451999999999998</v>
      </c>
      <c r="AD11" s="18">
        <v>47.286000000000001</v>
      </c>
      <c r="AE11" s="18">
        <v>51.120000000000005</v>
      </c>
      <c r="AF11" s="18">
        <v>54.954000000000001</v>
      </c>
      <c r="AG11" s="18">
        <v>56.231999999999999</v>
      </c>
      <c r="AH11" s="18">
        <v>60.066000000000003</v>
      </c>
      <c r="AI11" s="18">
        <v>65.177999999999997</v>
      </c>
      <c r="AJ11" s="18">
        <v>69.012</v>
      </c>
      <c r="AK11" s="18">
        <v>81.792000000000002</v>
      </c>
      <c r="AL11" s="18">
        <v>95.85</v>
      </c>
      <c r="AM11" s="18">
        <v>103.518</v>
      </c>
      <c r="AN11" s="18">
        <v>108.63</v>
      </c>
      <c r="AO11" s="18">
        <v>116.298</v>
      </c>
    </row>
    <row r="12" spans="1:41" ht="27.95" customHeight="1" x14ac:dyDescent="0.25">
      <c r="C12" s="14">
        <v>1829</v>
      </c>
      <c r="D12" s="14">
        <v>72</v>
      </c>
      <c r="E12" s="18">
        <f t="shared" si="16"/>
        <v>79.75</v>
      </c>
      <c r="F12" s="18">
        <f t="shared" si="0"/>
        <v>85.88</v>
      </c>
      <c r="G12" s="18">
        <f t="shared" si="1"/>
        <v>95.08</v>
      </c>
      <c r="H12" s="18">
        <f t="shared" si="2"/>
        <v>104.28</v>
      </c>
      <c r="I12" s="18">
        <f t="shared" si="3"/>
        <v>113.49</v>
      </c>
      <c r="J12" s="18">
        <f t="shared" si="4"/>
        <v>122.69</v>
      </c>
      <c r="K12" s="18">
        <f t="shared" si="5"/>
        <v>131.88999999999999</v>
      </c>
      <c r="L12" s="18">
        <f t="shared" si="6"/>
        <v>141.09</v>
      </c>
      <c r="M12" s="18">
        <f t="shared" si="7"/>
        <v>150.29</v>
      </c>
      <c r="N12" s="18">
        <f t="shared" si="8"/>
        <v>159.49</v>
      </c>
      <c r="O12" s="18">
        <f t="shared" si="9"/>
        <v>168.7</v>
      </c>
      <c r="P12" s="18">
        <f t="shared" si="10"/>
        <v>184.03</v>
      </c>
      <c r="Q12" s="18">
        <f t="shared" si="11"/>
        <v>217.77</v>
      </c>
      <c r="R12" s="18">
        <f t="shared" si="12"/>
        <v>245.38</v>
      </c>
      <c r="S12" s="18">
        <f t="shared" si="13"/>
        <v>263.77999999999997</v>
      </c>
      <c r="T12" s="18">
        <f t="shared" si="14"/>
        <v>276.05</v>
      </c>
      <c r="U12" s="18">
        <f t="shared" si="15"/>
        <v>294.45</v>
      </c>
      <c r="W12" s="14">
        <v>1829</v>
      </c>
      <c r="X12" s="14">
        <v>72</v>
      </c>
      <c r="Y12" s="18">
        <v>33.228000000000002</v>
      </c>
      <c r="Z12" s="18">
        <v>35.783999999999999</v>
      </c>
      <c r="AA12" s="18">
        <v>39.618000000000002</v>
      </c>
      <c r="AB12" s="18">
        <v>43.451999999999998</v>
      </c>
      <c r="AC12" s="18">
        <v>47.286000000000001</v>
      </c>
      <c r="AD12" s="18">
        <v>51.120000000000005</v>
      </c>
      <c r="AE12" s="18">
        <v>54.954000000000001</v>
      </c>
      <c r="AF12" s="18">
        <v>58.787999999999997</v>
      </c>
      <c r="AG12" s="18">
        <v>62.622</v>
      </c>
      <c r="AH12" s="18">
        <v>66.456000000000003</v>
      </c>
      <c r="AI12" s="18">
        <v>70.290000000000006</v>
      </c>
      <c r="AJ12" s="18">
        <v>76.680000000000007</v>
      </c>
      <c r="AK12" s="18">
        <v>90.738</v>
      </c>
      <c r="AL12" s="18">
        <v>102.24000000000001</v>
      </c>
      <c r="AM12" s="18">
        <v>109.908</v>
      </c>
      <c r="AN12" s="18">
        <v>115.02000000000001</v>
      </c>
      <c r="AO12" s="18">
        <v>122.688</v>
      </c>
    </row>
    <row r="13" spans="1:41" ht="27.95" customHeight="1" x14ac:dyDescent="0.25">
      <c r="C13" s="14">
        <v>2134</v>
      </c>
      <c r="D13" s="14">
        <v>84</v>
      </c>
      <c r="E13" s="18">
        <f t="shared" si="16"/>
        <v>85.88</v>
      </c>
      <c r="F13" s="18">
        <f t="shared" si="0"/>
        <v>95.08</v>
      </c>
      <c r="G13" s="18">
        <f t="shared" si="1"/>
        <v>104.28</v>
      </c>
      <c r="H13" s="18">
        <f t="shared" si="2"/>
        <v>113.49</v>
      </c>
      <c r="I13" s="18">
        <f t="shared" si="3"/>
        <v>122.69</v>
      </c>
      <c r="J13" s="18">
        <f t="shared" si="4"/>
        <v>134.96</v>
      </c>
      <c r="K13" s="18">
        <f t="shared" si="5"/>
        <v>144.16</v>
      </c>
      <c r="L13" s="18">
        <f t="shared" si="6"/>
        <v>153.36000000000001</v>
      </c>
      <c r="M13" s="18">
        <f t="shared" si="7"/>
        <v>162.56</v>
      </c>
      <c r="N13" s="18">
        <f t="shared" si="8"/>
        <v>171.76</v>
      </c>
      <c r="O13" s="18">
        <f t="shared" si="9"/>
        <v>184.03</v>
      </c>
      <c r="P13" s="18">
        <f t="shared" si="10"/>
        <v>196.3</v>
      </c>
      <c r="Q13" s="18">
        <f t="shared" si="11"/>
        <v>239.24</v>
      </c>
      <c r="R13" s="18">
        <f t="shared" si="12"/>
        <v>260.70999999999998</v>
      </c>
      <c r="S13" s="18">
        <f t="shared" si="13"/>
        <v>279.12</v>
      </c>
      <c r="T13" s="18">
        <f t="shared" si="14"/>
        <v>291.38</v>
      </c>
      <c r="U13" s="18">
        <f t="shared" si="15"/>
        <v>309.79000000000002</v>
      </c>
      <c r="W13" s="14">
        <v>2134</v>
      </c>
      <c r="X13" s="14">
        <v>84</v>
      </c>
      <c r="Y13" s="18">
        <v>35.783999999999999</v>
      </c>
      <c r="Z13" s="18">
        <v>39.618000000000002</v>
      </c>
      <c r="AA13" s="18">
        <v>43.451999999999998</v>
      </c>
      <c r="AB13" s="18">
        <v>47.286000000000001</v>
      </c>
      <c r="AC13" s="18">
        <v>51.120000000000005</v>
      </c>
      <c r="AD13" s="18">
        <v>56.231999999999999</v>
      </c>
      <c r="AE13" s="18">
        <v>60.066000000000003</v>
      </c>
      <c r="AF13" s="18">
        <v>63.900000000000006</v>
      </c>
      <c r="AG13" s="18">
        <v>67.734000000000009</v>
      </c>
      <c r="AH13" s="18">
        <v>71.567999999999998</v>
      </c>
      <c r="AI13" s="18">
        <v>76.680000000000007</v>
      </c>
      <c r="AJ13" s="18">
        <v>81.792000000000002</v>
      </c>
      <c r="AK13" s="18">
        <v>99.683999999999997</v>
      </c>
      <c r="AL13" s="18">
        <v>108.63</v>
      </c>
      <c r="AM13" s="18">
        <v>116.298</v>
      </c>
      <c r="AN13" s="18">
        <v>121.41</v>
      </c>
      <c r="AO13" s="18">
        <v>129.078</v>
      </c>
    </row>
    <row r="14" spans="1:41" ht="27.95" customHeight="1" x14ac:dyDescent="0.25">
      <c r="C14" s="14">
        <v>2438</v>
      </c>
      <c r="D14" s="14">
        <v>96</v>
      </c>
      <c r="E14" s="18">
        <f t="shared" si="16"/>
        <v>92.02</v>
      </c>
      <c r="F14" s="18">
        <f t="shared" si="0"/>
        <v>104.28</v>
      </c>
      <c r="G14" s="18">
        <f t="shared" si="1"/>
        <v>113.49</v>
      </c>
      <c r="H14" s="18">
        <f t="shared" si="2"/>
        <v>125.76</v>
      </c>
      <c r="I14" s="18">
        <f t="shared" si="3"/>
        <v>134.96</v>
      </c>
      <c r="J14" s="18">
        <f t="shared" si="4"/>
        <v>144.16</v>
      </c>
      <c r="K14" s="18">
        <f t="shared" si="5"/>
        <v>156.43</v>
      </c>
      <c r="L14" s="18">
        <f t="shared" si="6"/>
        <v>165.63</v>
      </c>
      <c r="M14" s="18">
        <f t="shared" si="7"/>
        <v>177.9</v>
      </c>
      <c r="N14" s="18">
        <f t="shared" si="8"/>
        <v>187.1</v>
      </c>
      <c r="O14" s="18">
        <f t="shared" si="9"/>
        <v>199.37</v>
      </c>
      <c r="P14" s="18">
        <f t="shared" si="10"/>
        <v>220.84</v>
      </c>
      <c r="Q14" s="18">
        <f t="shared" si="11"/>
        <v>245.38</v>
      </c>
      <c r="R14" s="18">
        <f t="shared" si="12"/>
        <v>276.05</v>
      </c>
      <c r="S14" s="18">
        <f t="shared" si="13"/>
        <v>294.45</v>
      </c>
      <c r="T14" s="18">
        <f t="shared" si="14"/>
        <v>306.72000000000003</v>
      </c>
      <c r="U14" s="18">
        <f t="shared" si="15"/>
        <v>325.12</v>
      </c>
      <c r="W14" s="14">
        <v>2438</v>
      </c>
      <c r="X14" s="14">
        <v>96</v>
      </c>
      <c r="Y14" s="18">
        <v>38.340000000000003</v>
      </c>
      <c r="Z14" s="18">
        <v>43.451999999999998</v>
      </c>
      <c r="AA14" s="18">
        <v>47.286000000000001</v>
      </c>
      <c r="AB14" s="18">
        <v>52.398000000000003</v>
      </c>
      <c r="AC14" s="18">
        <v>56.231999999999999</v>
      </c>
      <c r="AD14" s="18">
        <v>60.066000000000003</v>
      </c>
      <c r="AE14" s="18">
        <v>65.177999999999997</v>
      </c>
      <c r="AF14" s="18">
        <v>69.012</v>
      </c>
      <c r="AG14" s="18">
        <v>74.123999999999995</v>
      </c>
      <c r="AH14" s="18">
        <v>77.957999999999998</v>
      </c>
      <c r="AI14" s="18">
        <v>83.07</v>
      </c>
      <c r="AJ14" s="18">
        <v>92.016000000000005</v>
      </c>
      <c r="AK14" s="18">
        <v>102.24000000000001</v>
      </c>
      <c r="AL14" s="18">
        <v>115.02000000000001</v>
      </c>
      <c r="AM14" s="18">
        <v>122.688</v>
      </c>
      <c r="AN14" s="18">
        <v>127.80000000000001</v>
      </c>
      <c r="AO14" s="18">
        <v>135.46800000000002</v>
      </c>
    </row>
    <row r="15" spans="1:41" ht="27.95" customHeight="1" x14ac:dyDescent="0.25">
      <c r="C15" s="14">
        <v>2913</v>
      </c>
      <c r="D15" s="14">
        <v>115</v>
      </c>
      <c r="E15" s="18">
        <f t="shared" si="16"/>
        <v>101.22</v>
      </c>
      <c r="F15" s="18">
        <f t="shared" si="0"/>
        <v>110.42</v>
      </c>
      <c r="G15" s="18">
        <f t="shared" si="1"/>
        <v>125.76</v>
      </c>
      <c r="H15" s="18">
        <f t="shared" si="2"/>
        <v>138.02000000000001</v>
      </c>
      <c r="I15" s="18">
        <f t="shared" si="3"/>
        <v>150.29</v>
      </c>
      <c r="J15" s="18">
        <f t="shared" si="4"/>
        <v>162.56</v>
      </c>
      <c r="K15" s="18">
        <f t="shared" si="5"/>
        <v>168.7</v>
      </c>
      <c r="L15" s="18">
        <f t="shared" si="6"/>
        <v>184.03</v>
      </c>
      <c r="M15" s="18">
        <f t="shared" si="7"/>
        <v>196.3</v>
      </c>
      <c r="N15" s="18">
        <f t="shared" si="8"/>
        <v>208.57</v>
      </c>
      <c r="O15" s="18">
        <f t="shared" si="9"/>
        <v>220.84</v>
      </c>
      <c r="P15" s="18">
        <f t="shared" si="10"/>
        <v>245.38</v>
      </c>
      <c r="Q15" s="18">
        <f t="shared" si="11"/>
        <v>260.70999999999998</v>
      </c>
      <c r="R15" s="18">
        <f t="shared" si="12"/>
        <v>291.38</v>
      </c>
      <c r="S15" s="18">
        <f t="shared" si="13"/>
        <v>309.79000000000002</v>
      </c>
      <c r="T15" s="18">
        <f t="shared" si="14"/>
        <v>322.06</v>
      </c>
      <c r="U15" s="18">
        <f t="shared" si="15"/>
        <v>340.46</v>
      </c>
      <c r="W15" s="14">
        <v>2913</v>
      </c>
      <c r="X15" s="14">
        <v>115</v>
      </c>
      <c r="Y15" s="18">
        <v>42.173999999999999</v>
      </c>
      <c r="Z15" s="18">
        <v>46.008000000000003</v>
      </c>
      <c r="AA15" s="18">
        <v>52.398000000000003</v>
      </c>
      <c r="AB15" s="18">
        <v>57.510000000000005</v>
      </c>
      <c r="AC15" s="18">
        <v>62.622</v>
      </c>
      <c r="AD15" s="18">
        <v>67.734000000000009</v>
      </c>
      <c r="AE15" s="18">
        <v>70.290000000000006</v>
      </c>
      <c r="AF15" s="18">
        <v>76.680000000000007</v>
      </c>
      <c r="AG15" s="18">
        <v>81.792000000000002</v>
      </c>
      <c r="AH15" s="18">
        <v>86.903999999999996</v>
      </c>
      <c r="AI15" s="18">
        <v>92.016000000000005</v>
      </c>
      <c r="AJ15" s="18">
        <v>102.24000000000001</v>
      </c>
      <c r="AK15" s="18">
        <v>108.63</v>
      </c>
      <c r="AL15" s="18">
        <v>121.41</v>
      </c>
      <c r="AM15" s="18">
        <v>129.078</v>
      </c>
      <c r="AN15" s="18">
        <v>134.19</v>
      </c>
      <c r="AO15" s="18">
        <v>141.858</v>
      </c>
    </row>
    <row r="16" spans="1:41" ht="27.95" customHeight="1" x14ac:dyDescent="0.25">
      <c r="C16" s="14">
        <v>3300</v>
      </c>
      <c r="D16" s="14">
        <v>130</v>
      </c>
      <c r="E16" s="18">
        <f t="shared" si="16"/>
        <v>113.49</v>
      </c>
      <c r="F16" s="18">
        <f t="shared" si="0"/>
        <v>125.76</v>
      </c>
      <c r="G16" s="18">
        <f t="shared" si="1"/>
        <v>138.02000000000001</v>
      </c>
      <c r="H16" s="18">
        <f t="shared" si="2"/>
        <v>150.29</v>
      </c>
      <c r="I16" s="18">
        <f t="shared" si="3"/>
        <v>162.56</v>
      </c>
      <c r="J16" s="18">
        <f t="shared" si="4"/>
        <v>174.83</v>
      </c>
      <c r="K16" s="18">
        <f t="shared" si="5"/>
        <v>184.03</v>
      </c>
      <c r="L16" s="18">
        <f t="shared" si="6"/>
        <v>196.3</v>
      </c>
      <c r="M16" s="18">
        <f t="shared" si="7"/>
        <v>208.57</v>
      </c>
      <c r="N16" s="18">
        <f t="shared" si="8"/>
        <v>220.84</v>
      </c>
      <c r="O16" s="18">
        <f t="shared" si="9"/>
        <v>233.11</v>
      </c>
      <c r="P16" s="18">
        <f t="shared" si="10"/>
        <v>251.51</v>
      </c>
      <c r="Q16" s="18">
        <f t="shared" si="11"/>
        <v>276.05</v>
      </c>
      <c r="R16" s="18">
        <f t="shared" si="12"/>
        <v>306.72000000000003</v>
      </c>
      <c r="S16" s="18">
        <f t="shared" si="13"/>
        <v>325.12</v>
      </c>
      <c r="T16" s="18">
        <f t="shared" si="14"/>
        <v>340.46</v>
      </c>
      <c r="U16" s="18">
        <f t="shared" si="15"/>
        <v>355.8</v>
      </c>
      <c r="W16" s="14">
        <v>3300</v>
      </c>
      <c r="X16" s="14">
        <v>130</v>
      </c>
      <c r="Y16" s="18">
        <v>47.286000000000001</v>
      </c>
      <c r="Z16" s="18">
        <v>52.398000000000003</v>
      </c>
      <c r="AA16" s="18">
        <v>57.510000000000005</v>
      </c>
      <c r="AB16" s="18">
        <v>62.622</v>
      </c>
      <c r="AC16" s="18">
        <v>67.734000000000009</v>
      </c>
      <c r="AD16" s="18">
        <v>72.846000000000004</v>
      </c>
      <c r="AE16" s="18">
        <v>76.680000000000007</v>
      </c>
      <c r="AF16" s="18">
        <v>81.792000000000002</v>
      </c>
      <c r="AG16" s="18">
        <v>86.903999999999996</v>
      </c>
      <c r="AH16" s="18">
        <v>92.016000000000005</v>
      </c>
      <c r="AI16" s="18">
        <v>97.128</v>
      </c>
      <c r="AJ16" s="18">
        <v>104.79600000000001</v>
      </c>
      <c r="AK16" s="18">
        <v>115.02000000000001</v>
      </c>
      <c r="AL16" s="18">
        <v>127.80000000000001</v>
      </c>
      <c r="AM16" s="18">
        <v>135.46800000000002</v>
      </c>
      <c r="AN16" s="18">
        <v>141.858</v>
      </c>
      <c r="AO16" s="18">
        <v>148.24799999999999</v>
      </c>
    </row>
    <row r="17" spans="3:41" ht="27.95" customHeight="1" x14ac:dyDescent="0.25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3:41" ht="27.95" customHeight="1" x14ac:dyDescent="0.25">
      <c r="C18" s="19" t="s">
        <v>8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W18" s="19" t="s">
        <v>8</v>
      </c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3:41" ht="27.95" customHeight="1" x14ac:dyDescent="0.25">
      <c r="C19" s="11" t="s">
        <v>0</v>
      </c>
      <c r="D19" s="12"/>
      <c r="E19" s="13">
        <v>610</v>
      </c>
      <c r="F19" s="14">
        <v>762</v>
      </c>
      <c r="G19" s="14">
        <v>914</v>
      </c>
      <c r="H19" s="14">
        <v>1067</v>
      </c>
      <c r="I19" s="14">
        <v>1219</v>
      </c>
      <c r="J19" s="14">
        <v>1372</v>
      </c>
      <c r="K19" s="14">
        <v>1524</v>
      </c>
      <c r="L19" s="14">
        <v>1676</v>
      </c>
      <c r="M19" s="14">
        <v>1829</v>
      </c>
      <c r="N19" s="14">
        <v>1981</v>
      </c>
      <c r="O19" s="14">
        <v>2134</v>
      </c>
      <c r="P19" s="14">
        <v>2438</v>
      </c>
      <c r="Q19" s="14">
        <v>2913</v>
      </c>
      <c r="R19" s="14">
        <v>3048</v>
      </c>
      <c r="S19" s="14">
        <v>3300</v>
      </c>
      <c r="T19" s="14">
        <v>3429</v>
      </c>
      <c r="U19" s="14">
        <v>3650</v>
      </c>
      <c r="W19" s="11" t="s">
        <v>0</v>
      </c>
      <c r="X19" s="12"/>
      <c r="Y19" s="13">
        <v>610</v>
      </c>
      <c r="Z19" s="14">
        <v>762</v>
      </c>
      <c r="AA19" s="14">
        <v>914</v>
      </c>
      <c r="AB19" s="14">
        <v>1067</v>
      </c>
      <c r="AC19" s="14">
        <v>1219</v>
      </c>
      <c r="AD19" s="14">
        <v>1372</v>
      </c>
      <c r="AE19" s="14">
        <v>1524</v>
      </c>
      <c r="AF19" s="14">
        <v>1676</v>
      </c>
      <c r="AG19" s="14">
        <v>1829</v>
      </c>
      <c r="AH19" s="14">
        <v>1981</v>
      </c>
      <c r="AI19" s="14">
        <v>2134</v>
      </c>
      <c r="AJ19" s="14">
        <v>2438</v>
      </c>
      <c r="AK19" s="14">
        <v>2913</v>
      </c>
      <c r="AL19" s="14">
        <v>3048</v>
      </c>
      <c r="AM19" s="14">
        <v>3300</v>
      </c>
      <c r="AN19" s="14">
        <v>3429</v>
      </c>
      <c r="AO19" s="14">
        <v>3650</v>
      </c>
    </row>
    <row r="20" spans="3:41" ht="27.95" customHeight="1" x14ac:dyDescent="0.25">
      <c r="C20" s="15"/>
      <c r="D20" s="16" t="s">
        <v>1</v>
      </c>
      <c r="E20" s="13">
        <v>24</v>
      </c>
      <c r="F20" s="14">
        <v>30</v>
      </c>
      <c r="G20" s="14">
        <v>36</v>
      </c>
      <c r="H20" s="14">
        <v>42</v>
      </c>
      <c r="I20" s="14">
        <v>48</v>
      </c>
      <c r="J20" s="14">
        <v>54</v>
      </c>
      <c r="K20" s="14">
        <v>60</v>
      </c>
      <c r="L20" s="14">
        <v>66</v>
      </c>
      <c r="M20" s="14">
        <v>72</v>
      </c>
      <c r="N20" s="14">
        <v>78</v>
      </c>
      <c r="O20" s="14">
        <v>84</v>
      </c>
      <c r="P20" s="14">
        <v>96</v>
      </c>
      <c r="Q20" s="14">
        <v>115</v>
      </c>
      <c r="R20" s="14">
        <v>120</v>
      </c>
      <c r="S20" s="14">
        <v>130</v>
      </c>
      <c r="T20" s="14">
        <v>135</v>
      </c>
      <c r="U20" s="14">
        <v>144</v>
      </c>
      <c r="W20" s="15"/>
      <c r="X20" s="16" t="s">
        <v>1</v>
      </c>
      <c r="Y20" s="13">
        <v>24</v>
      </c>
      <c r="Z20" s="14">
        <v>30</v>
      </c>
      <c r="AA20" s="14">
        <v>36</v>
      </c>
      <c r="AB20" s="14">
        <v>42</v>
      </c>
      <c r="AC20" s="14">
        <v>48</v>
      </c>
      <c r="AD20" s="14">
        <v>54</v>
      </c>
      <c r="AE20" s="14">
        <v>60</v>
      </c>
      <c r="AF20" s="14">
        <v>66</v>
      </c>
      <c r="AG20" s="14">
        <v>72</v>
      </c>
      <c r="AH20" s="14">
        <v>78</v>
      </c>
      <c r="AI20" s="14">
        <v>84</v>
      </c>
      <c r="AJ20" s="14">
        <v>96</v>
      </c>
      <c r="AK20" s="14">
        <v>115</v>
      </c>
      <c r="AL20" s="14">
        <v>120</v>
      </c>
      <c r="AM20" s="14">
        <v>130</v>
      </c>
      <c r="AN20" s="14">
        <v>135</v>
      </c>
      <c r="AO20" s="14">
        <v>144</v>
      </c>
    </row>
    <row r="21" spans="3:41" ht="27.95" customHeight="1" x14ac:dyDescent="0.25">
      <c r="C21" s="17">
        <v>610</v>
      </c>
      <c r="D21" s="17">
        <v>24</v>
      </c>
      <c r="E21" s="18">
        <f t="shared" ref="E21:E31" si="17">ROUND(Y21*(1+$B$1)*(1+$B$2),2)</f>
        <v>55.21</v>
      </c>
      <c r="F21" s="18">
        <f t="shared" ref="F21:F31" si="18">ROUND(Z21*(1+$B$1)*(1+$B$2),2)</f>
        <v>61.34</v>
      </c>
      <c r="G21" s="18">
        <f t="shared" ref="G21:G31" si="19">ROUND(AA21*(1+$B$1)*(1+$B$2),2)</f>
        <v>67.48</v>
      </c>
      <c r="H21" s="18">
        <f t="shared" ref="H21:H31" si="20">ROUND(AB21*(1+$B$1)*(1+$B$2),2)</f>
        <v>73.61</v>
      </c>
      <c r="I21" s="18">
        <f t="shared" ref="I21:I31" si="21">ROUND(AC21*(1+$B$1)*(1+$B$2),2)</f>
        <v>79.75</v>
      </c>
      <c r="J21" s="18">
        <f t="shared" ref="J21:J31" si="22">ROUND(AD21*(1+$B$1)*(1+$B$2),2)</f>
        <v>87.42</v>
      </c>
      <c r="K21" s="18">
        <f t="shared" ref="K21:K31" si="23">ROUND(AE21*(1+$B$1)*(1+$B$2),2)</f>
        <v>93.55</v>
      </c>
      <c r="L21" s="18">
        <f t="shared" ref="L21:L31" si="24">ROUND(AF21*(1+$B$1)*(1+$B$2),2)</f>
        <v>98.15</v>
      </c>
      <c r="M21" s="18">
        <f t="shared" ref="M21:M31" si="25">ROUND(AG21*(1+$B$1)*(1+$B$2),2)</f>
        <v>104.28</v>
      </c>
      <c r="N21" s="18">
        <f t="shared" ref="N21:N31" si="26">ROUND(AH21*(1+$B$1)*(1+$B$2),2)</f>
        <v>111.95</v>
      </c>
      <c r="O21" s="18">
        <f t="shared" ref="O21:O31" si="27">ROUND(AI21*(1+$B$1)*(1+$B$2),2)</f>
        <v>116.55</v>
      </c>
      <c r="P21" s="18">
        <f t="shared" ref="P21:P31" si="28">ROUND(AJ21*(1+$B$1)*(1+$B$2),2)</f>
        <v>128.82</v>
      </c>
      <c r="Q21" s="18">
        <f t="shared" ref="Q21:Q31" si="29">ROUND(AK21*(1+$B$1)*(1+$B$2),2)</f>
        <v>151.83000000000001</v>
      </c>
      <c r="R21" s="18">
        <f t="shared" ref="R21:R31" si="30">ROUND(AL21*(1+$B$1)*(1+$B$2),2)</f>
        <v>168.7</v>
      </c>
      <c r="S21" s="18">
        <f t="shared" ref="S21:S31" si="31">ROUND(AM21*(1+$B$1)*(1+$B$2),2)</f>
        <v>185.57</v>
      </c>
      <c r="T21" s="18">
        <f t="shared" ref="T21:T31" si="32">ROUND(AN21*(1+$B$1)*(1+$B$2),2)</f>
        <v>199.37</v>
      </c>
      <c r="U21" s="18">
        <f t="shared" ref="U21:U31" si="33">ROUND(AO21*(1+$B$1)*(1+$B$2),2)</f>
        <v>216.24</v>
      </c>
      <c r="W21" s="17">
        <v>610</v>
      </c>
      <c r="X21" s="17">
        <v>24</v>
      </c>
      <c r="Y21" s="18">
        <v>23.004000000000001</v>
      </c>
      <c r="Z21" s="18">
        <v>25.560000000000002</v>
      </c>
      <c r="AA21" s="18">
        <v>28.116</v>
      </c>
      <c r="AB21" s="18">
        <v>30.672000000000001</v>
      </c>
      <c r="AC21" s="18">
        <v>33.228000000000002</v>
      </c>
      <c r="AD21" s="18">
        <v>36.423000000000002</v>
      </c>
      <c r="AE21" s="18">
        <v>38.978999999999999</v>
      </c>
      <c r="AF21" s="18">
        <v>40.896000000000001</v>
      </c>
      <c r="AG21" s="18">
        <v>43.451999999999998</v>
      </c>
      <c r="AH21" s="18">
        <v>46.646999999999998</v>
      </c>
      <c r="AI21" s="18">
        <v>48.564</v>
      </c>
      <c r="AJ21" s="18">
        <v>53.676000000000002</v>
      </c>
      <c r="AK21" s="18">
        <v>63.261000000000003</v>
      </c>
      <c r="AL21" s="18">
        <v>70.290000000000006</v>
      </c>
      <c r="AM21" s="18">
        <v>77.319000000000003</v>
      </c>
      <c r="AN21" s="18">
        <v>83.07</v>
      </c>
      <c r="AO21" s="18">
        <v>90.099000000000004</v>
      </c>
    </row>
    <row r="22" spans="3:41" ht="27.95" customHeight="1" x14ac:dyDescent="0.25">
      <c r="C22" s="14">
        <v>762</v>
      </c>
      <c r="D22" s="14">
        <v>30</v>
      </c>
      <c r="E22" s="18">
        <f t="shared" si="17"/>
        <v>59.81</v>
      </c>
      <c r="F22" s="18">
        <f t="shared" si="18"/>
        <v>65.94</v>
      </c>
      <c r="G22" s="18">
        <f t="shared" si="19"/>
        <v>73.61</v>
      </c>
      <c r="H22" s="18">
        <f t="shared" si="20"/>
        <v>81.28</v>
      </c>
      <c r="I22" s="18">
        <f t="shared" si="21"/>
        <v>87.42</v>
      </c>
      <c r="J22" s="18">
        <f t="shared" si="22"/>
        <v>95.08</v>
      </c>
      <c r="K22" s="18">
        <f t="shared" si="23"/>
        <v>101.22</v>
      </c>
      <c r="L22" s="18">
        <f t="shared" si="24"/>
        <v>110.42</v>
      </c>
      <c r="M22" s="18">
        <f t="shared" si="25"/>
        <v>115.02</v>
      </c>
      <c r="N22" s="18">
        <f t="shared" si="26"/>
        <v>122.69</v>
      </c>
      <c r="O22" s="18">
        <f t="shared" si="27"/>
        <v>128.82</v>
      </c>
      <c r="P22" s="18">
        <f t="shared" si="28"/>
        <v>139.56</v>
      </c>
      <c r="Q22" s="18">
        <f t="shared" si="29"/>
        <v>153.36000000000001</v>
      </c>
      <c r="R22" s="18">
        <f t="shared" si="30"/>
        <v>176.36</v>
      </c>
      <c r="S22" s="18">
        <f t="shared" si="31"/>
        <v>194.77</v>
      </c>
      <c r="T22" s="18">
        <f t="shared" si="32"/>
        <v>210.1</v>
      </c>
      <c r="U22" s="18">
        <f t="shared" si="33"/>
        <v>228.51</v>
      </c>
      <c r="W22" s="14">
        <v>762</v>
      </c>
      <c r="X22" s="14">
        <v>30</v>
      </c>
      <c r="Y22" s="18">
        <v>24.920999999999999</v>
      </c>
      <c r="Z22" s="18">
        <v>27.477</v>
      </c>
      <c r="AA22" s="18">
        <v>30.672000000000001</v>
      </c>
      <c r="AB22" s="18">
        <v>33.867000000000004</v>
      </c>
      <c r="AC22" s="18">
        <v>36.423000000000002</v>
      </c>
      <c r="AD22" s="18">
        <v>39.618000000000002</v>
      </c>
      <c r="AE22" s="18">
        <v>42.173999999999999</v>
      </c>
      <c r="AF22" s="18">
        <v>46.008000000000003</v>
      </c>
      <c r="AG22" s="18">
        <v>47.924999999999997</v>
      </c>
      <c r="AH22" s="18">
        <v>51.120000000000005</v>
      </c>
      <c r="AI22" s="18">
        <v>53.676000000000002</v>
      </c>
      <c r="AJ22" s="18">
        <v>58.149000000000001</v>
      </c>
      <c r="AK22" s="18">
        <v>63.900000000000006</v>
      </c>
      <c r="AL22" s="18">
        <v>73.484999999999999</v>
      </c>
      <c r="AM22" s="18">
        <v>81.153000000000006</v>
      </c>
      <c r="AN22" s="18">
        <v>87.543000000000006</v>
      </c>
      <c r="AO22" s="18">
        <v>95.210999999999999</v>
      </c>
    </row>
    <row r="23" spans="3:41" ht="27.95" customHeight="1" x14ac:dyDescent="0.25">
      <c r="C23" s="14">
        <v>914</v>
      </c>
      <c r="D23" s="14">
        <v>36</v>
      </c>
      <c r="E23" s="18">
        <f t="shared" si="17"/>
        <v>64.41</v>
      </c>
      <c r="F23" s="18">
        <f t="shared" si="18"/>
        <v>70.55</v>
      </c>
      <c r="G23" s="18">
        <f t="shared" si="19"/>
        <v>78.209999999999994</v>
      </c>
      <c r="H23" s="18">
        <f t="shared" si="20"/>
        <v>85.88</v>
      </c>
      <c r="I23" s="18">
        <f t="shared" si="21"/>
        <v>93.55</v>
      </c>
      <c r="J23" s="18">
        <f t="shared" si="22"/>
        <v>102.75</v>
      </c>
      <c r="K23" s="18">
        <f t="shared" si="23"/>
        <v>110.42</v>
      </c>
      <c r="L23" s="18">
        <f t="shared" si="24"/>
        <v>119.62</v>
      </c>
      <c r="M23" s="18">
        <f t="shared" si="25"/>
        <v>124.22</v>
      </c>
      <c r="N23" s="18">
        <f t="shared" si="26"/>
        <v>131.88999999999999</v>
      </c>
      <c r="O23" s="18">
        <f t="shared" si="27"/>
        <v>139.56</v>
      </c>
      <c r="P23" s="18">
        <f t="shared" si="28"/>
        <v>156.43</v>
      </c>
      <c r="Q23" s="18">
        <f t="shared" si="29"/>
        <v>168.7</v>
      </c>
      <c r="R23" s="18">
        <f t="shared" si="30"/>
        <v>194.77</v>
      </c>
      <c r="S23" s="18">
        <f t="shared" si="31"/>
        <v>214.7</v>
      </c>
      <c r="T23" s="18">
        <f t="shared" si="32"/>
        <v>231.57</v>
      </c>
      <c r="U23" s="18">
        <f t="shared" si="33"/>
        <v>251.51</v>
      </c>
      <c r="W23" s="14">
        <v>914</v>
      </c>
      <c r="X23" s="14">
        <v>36</v>
      </c>
      <c r="Y23" s="18">
        <v>26.838000000000001</v>
      </c>
      <c r="Z23" s="18">
        <v>29.393999999999998</v>
      </c>
      <c r="AA23" s="18">
        <v>32.588999999999999</v>
      </c>
      <c r="AB23" s="18">
        <v>35.783999999999999</v>
      </c>
      <c r="AC23" s="18">
        <v>38.978999999999999</v>
      </c>
      <c r="AD23" s="18">
        <v>42.813000000000002</v>
      </c>
      <c r="AE23" s="18">
        <v>46.008000000000003</v>
      </c>
      <c r="AF23" s="18">
        <v>49.841999999999999</v>
      </c>
      <c r="AG23" s="18">
        <v>51.759</v>
      </c>
      <c r="AH23" s="18">
        <v>54.954000000000001</v>
      </c>
      <c r="AI23" s="18">
        <v>58.149000000000001</v>
      </c>
      <c r="AJ23" s="18">
        <v>65.177999999999997</v>
      </c>
      <c r="AK23" s="18">
        <v>70.290000000000006</v>
      </c>
      <c r="AL23" s="18">
        <v>81.153000000000006</v>
      </c>
      <c r="AM23" s="18">
        <v>89.460000000000008</v>
      </c>
      <c r="AN23" s="18">
        <v>96.489000000000004</v>
      </c>
      <c r="AO23" s="18">
        <v>104.79600000000001</v>
      </c>
    </row>
    <row r="24" spans="3:41" ht="27.95" customHeight="1" x14ac:dyDescent="0.25">
      <c r="C24" s="14">
        <v>1067</v>
      </c>
      <c r="D24" s="14">
        <v>42</v>
      </c>
      <c r="E24" s="18">
        <f t="shared" si="17"/>
        <v>69.010000000000005</v>
      </c>
      <c r="F24" s="18">
        <f t="shared" si="18"/>
        <v>76.680000000000007</v>
      </c>
      <c r="G24" s="18">
        <f t="shared" si="19"/>
        <v>84.35</v>
      </c>
      <c r="H24" s="18">
        <f t="shared" si="20"/>
        <v>93.55</v>
      </c>
      <c r="I24" s="18">
        <f t="shared" si="21"/>
        <v>101.22</v>
      </c>
      <c r="J24" s="18">
        <f t="shared" si="22"/>
        <v>111.95</v>
      </c>
      <c r="K24" s="18">
        <f t="shared" si="23"/>
        <v>118.09</v>
      </c>
      <c r="L24" s="18">
        <f t="shared" si="24"/>
        <v>131.88999999999999</v>
      </c>
      <c r="M24" s="18">
        <f t="shared" si="25"/>
        <v>131.88999999999999</v>
      </c>
      <c r="N24" s="18">
        <f t="shared" si="26"/>
        <v>141.09</v>
      </c>
      <c r="O24" s="18">
        <f t="shared" si="27"/>
        <v>151.83000000000001</v>
      </c>
      <c r="P24" s="18">
        <f t="shared" si="28"/>
        <v>167.16</v>
      </c>
      <c r="Q24" s="18">
        <f t="shared" si="29"/>
        <v>185.57</v>
      </c>
      <c r="R24" s="18">
        <f t="shared" si="30"/>
        <v>213.17</v>
      </c>
      <c r="S24" s="18">
        <f t="shared" si="31"/>
        <v>233.11</v>
      </c>
      <c r="T24" s="18">
        <f t="shared" si="32"/>
        <v>249.98</v>
      </c>
      <c r="U24" s="18">
        <f t="shared" si="33"/>
        <v>269.91000000000003</v>
      </c>
      <c r="W24" s="14">
        <v>1067</v>
      </c>
      <c r="X24" s="14">
        <v>42</v>
      </c>
      <c r="Y24" s="18">
        <v>28.755000000000003</v>
      </c>
      <c r="Z24" s="18">
        <v>31.950000000000003</v>
      </c>
      <c r="AA24" s="18">
        <v>35.145000000000003</v>
      </c>
      <c r="AB24" s="18">
        <v>38.978999999999999</v>
      </c>
      <c r="AC24" s="18">
        <v>42.173999999999999</v>
      </c>
      <c r="AD24" s="18">
        <v>46.646999999999998</v>
      </c>
      <c r="AE24" s="18">
        <v>49.203000000000003</v>
      </c>
      <c r="AF24" s="18">
        <v>54.954000000000001</v>
      </c>
      <c r="AG24" s="18">
        <v>54.954000000000001</v>
      </c>
      <c r="AH24" s="18">
        <v>58.787999999999997</v>
      </c>
      <c r="AI24" s="18">
        <v>63.261000000000003</v>
      </c>
      <c r="AJ24" s="18">
        <v>69.650999999999996</v>
      </c>
      <c r="AK24" s="18">
        <v>77.319000000000003</v>
      </c>
      <c r="AL24" s="18">
        <v>88.820999999999998</v>
      </c>
      <c r="AM24" s="18">
        <v>97.128</v>
      </c>
      <c r="AN24" s="18">
        <v>104.15700000000001</v>
      </c>
      <c r="AO24" s="18">
        <v>112.464</v>
      </c>
    </row>
    <row r="25" spans="3:41" ht="27.95" customHeight="1" x14ac:dyDescent="0.25">
      <c r="C25" s="14">
        <v>1219</v>
      </c>
      <c r="D25" s="14">
        <v>48</v>
      </c>
      <c r="E25" s="18">
        <f t="shared" si="17"/>
        <v>72.08</v>
      </c>
      <c r="F25" s="18">
        <f t="shared" si="18"/>
        <v>82.81</v>
      </c>
      <c r="G25" s="18">
        <f t="shared" si="19"/>
        <v>90.48</v>
      </c>
      <c r="H25" s="18">
        <f t="shared" si="20"/>
        <v>99.68</v>
      </c>
      <c r="I25" s="18">
        <f t="shared" si="21"/>
        <v>108.89</v>
      </c>
      <c r="J25" s="18">
        <f t="shared" si="22"/>
        <v>119.62</v>
      </c>
      <c r="K25" s="18">
        <f t="shared" si="23"/>
        <v>124.22</v>
      </c>
      <c r="L25" s="18">
        <f t="shared" si="24"/>
        <v>138.02000000000001</v>
      </c>
      <c r="M25" s="18">
        <f t="shared" si="25"/>
        <v>144.16</v>
      </c>
      <c r="N25" s="18">
        <f t="shared" si="26"/>
        <v>151.83000000000001</v>
      </c>
      <c r="O25" s="18">
        <f t="shared" si="27"/>
        <v>165.63</v>
      </c>
      <c r="P25" s="18">
        <f t="shared" si="28"/>
        <v>180.96</v>
      </c>
      <c r="Q25" s="18">
        <f t="shared" si="29"/>
        <v>211.64</v>
      </c>
      <c r="R25" s="18">
        <f t="shared" si="30"/>
        <v>245.38</v>
      </c>
      <c r="S25" s="18">
        <f t="shared" si="31"/>
        <v>269.91000000000003</v>
      </c>
      <c r="T25" s="18">
        <f t="shared" si="32"/>
        <v>291.38</v>
      </c>
      <c r="U25" s="18">
        <f t="shared" si="33"/>
        <v>315.92</v>
      </c>
      <c r="W25" s="14">
        <v>1219</v>
      </c>
      <c r="X25" s="14">
        <v>48</v>
      </c>
      <c r="Y25" s="18">
        <v>30.033000000000001</v>
      </c>
      <c r="Z25" s="18">
        <v>34.506</v>
      </c>
      <c r="AA25" s="18">
        <v>37.701000000000001</v>
      </c>
      <c r="AB25" s="18">
        <v>41.534999999999997</v>
      </c>
      <c r="AC25" s="18">
        <v>45.369</v>
      </c>
      <c r="AD25" s="18">
        <v>49.841999999999999</v>
      </c>
      <c r="AE25" s="18">
        <v>51.759</v>
      </c>
      <c r="AF25" s="18">
        <v>57.510000000000005</v>
      </c>
      <c r="AG25" s="18">
        <v>60.066000000000003</v>
      </c>
      <c r="AH25" s="18">
        <v>63.261000000000003</v>
      </c>
      <c r="AI25" s="18">
        <v>69.012</v>
      </c>
      <c r="AJ25" s="18">
        <v>75.402000000000001</v>
      </c>
      <c r="AK25" s="18">
        <v>88.182000000000002</v>
      </c>
      <c r="AL25" s="18">
        <v>102.24000000000001</v>
      </c>
      <c r="AM25" s="18">
        <v>112.464</v>
      </c>
      <c r="AN25" s="18">
        <v>121.41</v>
      </c>
      <c r="AO25" s="18">
        <v>131.63400000000001</v>
      </c>
    </row>
    <row r="26" spans="3:41" ht="27.95" customHeight="1" x14ac:dyDescent="0.25">
      <c r="C26" s="14">
        <v>1524</v>
      </c>
      <c r="D26" s="14">
        <v>60</v>
      </c>
      <c r="E26" s="18">
        <f t="shared" si="17"/>
        <v>79.75</v>
      </c>
      <c r="F26" s="18">
        <f t="shared" si="18"/>
        <v>90.48</v>
      </c>
      <c r="G26" s="18">
        <f t="shared" si="19"/>
        <v>101.22</v>
      </c>
      <c r="H26" s="18">
        <f t="shared" si="20"/>
        <v>113.49</v>
      </c>
      <c r="I26" s="18">
        <f t="shared" si="21"/>
        <v>121.15</v>
      </c>
      <c r="J26" s="18">
        <f t="shared" si="22"/>
        <v>131.88999999999999</v>
      </c>
      <c r="K26" s="18">
        <f t="shared" si="23"/>
        <v>141.09</v>
      </c>
      <c r="L26" s="18">
        <f t="shared" si="24"/>
        <v>153.36000000000001</v>
      </c>
      <c r="M26" s="18">
        <f t="shared" si="25"/>
        <v>161.03</v>
      </c>
      <c r="N26" s="18">
        <f t="shared" si="26"/>
        <v>171.76</v>
      </c>
      <c r="O26" s="18">
        <f t="shared" si="27"/>
        <v>184.03</v>
      </c>
      <c r="P26" s="18">
        <f t="shared" si="28"/>
        <v>200.9</v>
      </c>
      <c r="Q26" s="18">
        <f t="shared" si="29"/>
        <v>240.78</v>
      </c>
      <c r="R26" s="18">
        <f t="shared" si="30"/>
        <v>276.05</v>
      </c>
      <c r="S26" s="18">
        <f t="shared" si="31"/>
        <v>303.64999999999998</v>
      </c>
      <c r="T26" s="18">
        <f t="shared" si="32"/>
        <v>328.19</v>
      </c>
      <c r="U26" s="18">
        <f t="shared" si="33"/>
        <v>355.8</v>
      </c>
      <c r="W26" s="14">
        <v>1524</v>
      </c>
      <c r="X26" s="14">
        <v>60</v>
      </c>
      <c r="Y26" s="18">
        <v>33.228000000000002</v>
      </c>
      <c r="Z26" s="18">
        <v>37.701000000000001</v>
      </c>
      <c r="AA26" s="18">
        <v>42.173999999999999</v>
      </c>
      <c r="AB26" s="18">
        <v>47.286000000000001</v>
      </c>
      <c r="AC26" s="18">
        <v>50.481000000000002</v>
      </c>
      <c r="AD26" s="18">
        <v>54.954000000000001</v>
      </c>
      <c r="AE26" s="18">
        <v>58.787999999999997</v>
      </c>
      <c r="AF26" s="18">
        <v>63.900000000000006</v>
      </c>
      <c r="AG26" s="18">
        <v>67.094999999999999</v>
      </c>
      <c r="AH26" s="18">
        <v>71.567999999999998</v>
      </c>
      <c r="AI26" s="18">
        <v>76.680000000000007</v>
      </c>
      <c r="AJ26" s="18">
        <v>83.709000000000003</v>
      </c>
      <c r="AK26" s="18">
        <v>100.32300000000001</v>
      </c>
      <c r="AL26" s="18">
        <v>115.02000000000001</v>
      </c>
      <c r="AM26" s="18">
        <v>126.52200000000001</v>
      </c>
      <c r="AN26" s="18">
        <v>136.74600000000001</v>
      </c>
      <c r="AO26" s="18">
        <v>148.24799999999999</v>
      </c>
    </row>
    <row r="27" spans="3:41" ht="27.95" customHeight="1" x14ac:dyDescent="0.25">
      <c r="C27" s="14">
        <v>1829</v>
      </c>
      <c r="D27" s="14">
        <v>72</v>
      </c>
      <c r="E27" s="18">
        <f t="shared" si="17"/>
        <v>90.48</v>
      </c>
      <c r="F27" s="18">
        <f t="shared" si="18"/>
        <v>101.22</v>
      </c>
      <c r="G27" s="18">
        <f t="shared" si="19"/>
        <v>111.95</v>
      </c>
      <c r="H27" s="18">
        <f t="shared" si="20"/>
        <v>122.69</v>
      </c>
      <c r="I27" s="18">
        <f t="shared" si="21"/>
        <v>134.96</v>
      </c>
      <c r="J27" s="18">
        <f t="shared" si="22"/>
        <v>145.69</v>
      </c>
      <c r="K27" s="18">
        <f t="shared" si="23"/>
        <v>157.96</v>
      </c>
      <c r="L27" s="18">
        <f t="shared" si="24"/>
        <v>170.23</v>
      </c>
      <c r="M27" s="18">
        <f t="shared" si="25"/>
        <v>180.96</v>
      </c>
      <c r="N27" s="18">
        <f t="shared" si="26"/>
        <v>193.23</v>
      </c>
      <c r="O27" s="18">
        <f t="shared" si="27"/>
        <v>203.97</v>
      </c>
      <c r="P27" s="18">
        <f t="shared" si="28"/>
        <v>226.97</v>
      </c>
      <c r="Q27" s="18">
        <f t="shared" si="29"/>
        <v>269.91000000000003</v>
      </c>
      <c r="R27" s="18">
        <f t="shared" si="30"/>
        <v>299.05</v>
      </c>
      <c r="S27" s="18">
        <f t="shared" si="31"/>
        <v>323.58999999999997</v>
      </c>
      <c r="T27" s="18">
        <f t="shared" si="32"/>
        <v>345.06</v>
      </c>
      <c r="U27" s="18">
        <f t="shared" si="33"/>
        <v>369.6</v>
      </c>
      <c r="W27" s="14">
        <v>1829</v>
      </c>
      <c r="X27" s="14">
        <v>72</v>
      </c>
      <c r="Y27" s="18">
        <v>37.701000000000001</v>
      </c>
      <c r="Z27" s="18">
        <v>42.173999999999999</v>
      </c>
      <c r="AA27" s="18">
        <v>46.646999999999998</v>
      </c>
      <c r="AB27" s="18">
        <v>51.120000000000005</v>
      </c>
      <c r="AC27" s="18">
        <v>56.231999999999999</v>
      </c>
      <c r="AD27" s="18">
        <v>60.704999999999998</v>
      </c>
      <c r="AE27" s="18">
        <v>65.817000000000007</v>
      </c>
      <c r="AF27" s="18">
        <v>70.929000000000002</v>
      </c>
      <c r="AG27" s="18">
        <v>75.402000000000001</v>
      </c>
      <c r="AH27" s="18">
        <v>80.51400000000001</v>
      </c>
      <c r="AI27" s="18">
        <v>84.986999999999995</v>
      </c>
      <c r="AJ27" s="18">
        <v>94.572000000000003</v>
      </c>
      <c r="AK27" s="18">
        <v>112.464</v>
      </c>
      <c r="AL27" s="18">
        <v>124.605</v>
      </c>
      <c r="AM27" s="18">
        <v>134.82900000000001</v>
      </c>
      <c r="AN27" s="18">
        <v>143.77500000000001</v>
      </c>
      <c r="AO27" s="18">
        <v>153.999</v>
      </c>
    </row>
    <row r="28" spans="3:41" ht="27.95" customHeight="1" x14ac:dyDescent="0.25">
      <c r="C28" s="14">
        <v>2134</v>
      </c>
      <c r="D28" s="14">
        <v>84</v>
      </c>
      <c r="E28" s="18">
        <f t="shared" si="17"/>
        <v>98.15</v>
      </c>
      <c r="F28" s="18">
        <f t="shared" si="18"/>
        <v>110.42</v>
      </c>
      <c r="G28" s="18">
        <f t="shared" si="19"/>
        <v>122.69</v>
      </c>
      <c r="H28" s="18">
        <f t="shared" si="20"/>
        <v>134.96</v>
      </c>
      <c r="I28" s="18">
        <f t="shared" si="21"/>
        <v>147.22999999999999</v>
      </c>
      <c r="J28" s="18">
        <f t="shared" si="22"/>
        <v>162.56</v>
      </c>
      <c r="K28" s="18">
        <f t="shared" si="23"/>
        <v>174.83</v>
      </c>
      <c r="L28" s="18">
        <f t="shared" si="24"/>
        <v>187.1</v>
      </c>
      <c r="M28" s="18">
        <f t="shared" si="25"/>
        <v>200.9</v>
      </c>
      <c r="N28" s="18">
        <f t="shared" si="26"/>
        <v>211.64</v>
      </c>
      <c r="O28" s="18">
        <f t="shared" si="27"/>
        <v>222.37</v>
      </c>
      <c r="P28" s="18">
        <f t="shared" si="28"/>
        <v>248.44</v>
      </c>
      <c r="Q28" s="18">
        <f t="shared" si="29"/>
        <v>300.58999999999997</v>
      </c>
      <c r="R28" s="18">
        <f t="shared" si="30"/>
        <v>323.58999999999997</v>
      </c>
      <c r="S28" s="18">
        <f t="shared" si="31"/>
        <v>345.06</v>
      </c>
      <c r="T28" s="18">
        <f t="shared" si="32"/>
        <v>363.46</v>
      </c>
      <c r="U28" s="18">
        <f t="shared" si="33"/>
        <v>384.93</v>
      </c>
      <c r="W28" s="14">
        <v>2134</v>
      </c>
      <c r="X28" s="14">
        <v>84</v>
      </c>
      <c r="Y28" s="18">
        <v>40.896000000000001</v>
      </c>
      <c r="Z28" s="18">
        <v>46.008000000000003</v>
      </c>
      <c r="AA28" s="18">
        <v>51.120000000000005</v>
      </c>
      <c r="AB28" s="18">
        <v>56.231999999999999</v>
      </c>
      <c r="AC28" s="18">
        <v>61.344000000000001</v>
      </c>
      <c r="AD28" s="18">
        <v>67.734000000000009</v>
      </c>
      <c r="AE28" s="18">
        <v>72.846000000000004</v>
      </c>
      <c r="AF28" s="18">
        <v>77.957999999999998</v>
      </c>
      <c r="AG28" s="18">
        <v>83.709000000000003</v>
      </c>
      <c r="AH28" s="18">
        <v>88.182000000000002</v>
      </c>
      <c r="AI28" s="18">
        <v>92.655000000000001</v>
      </c>
      <c r="AJ28" s="18">
        <v>103.518</v>
      </c>
      <c r="AK28" s="18">
        <v>125.244</v>
      </c>
      <c r="AL28" s="18">
        <v>134.82900000000001</v>
      </c>
      <c r="AM28" s="18">
        <v>143.77500000000001</v>
      </c>
      <c r="AN28" s="18">
        <v>151.44300000000001</v>
      </c>
      <c r="AO28" s="18">
        <v>160.38900000000001</v>
      </c>
    </row>
    <row r="29" spans="3:41" ht="27.95" customHeight="1" x14ac:dyDescent="0.25">
      <c r="C29" s="14">
        <v>2438</v>
      </c>
      <c r="D29" s="14">
        <v>96</v>
      </c>
      <c r="E29" s="18">
        <f t="shared" si="17"/>
        <v>105.82</v>
      </c>
      <c r="F29" s="18">
        <f t="shared" si="18"/>
        <v>121.15</v>
      </c>
      <c r="G29" s="18">
        <f t="shared" si="19"/>
        <v>134.96</v>
      </c>
      <c r="H29" s="18">
        <f t="shared" si="20"/>
        <v>148.76</v>
      </c>
      <c r="I29" s="18">
        <f t="shared" si="21"/>
        <v>162.56</v>
      </c>
      <c r="J29" s="18">
        <f t="shared" si="22"/>
        <v>176.36</v>
      </c>
      <c r="K29" s="18">
        <f t="shared" si="23"/>
        <v>191.7</v>
      </c>
      <c r="L29" s="18">
        <f t="shared" si="24"/>
        <v>203.97</v>
      </c>
      <c r="M29" s="18">
        <f t="shared" si="25"/>
        <v>219.3</v>
      </c>
      <c r="N29" s="18">
        <f t="shared" si="26"/>
        <v>233.11</v>
      </c>
      <c r="O29" s="18">
        <f t="shared" si="27"/>
        <v>248.44</v>
      </c>
      <c r="P29" s="18">
        <f t="shared" si="28"/>
        <v>276.05</v>
      </c>
      <c r="Q29" s="18">
        <f t="shared" si="29"/>
        <v>318.99</v>
      </c>
      <c r="R29" s="18">
        <f t="shared" si="30"/>
        <v>349.66</v>
      </c>
      <c r="S29" s="18">
        <f t="shared" si="31"/>
        <v>374.2</v>
      </c>
      <c r="T29" s="18">
        <f t="shared" si="32"/>
        <v>395.67</v>
      </c>
      <c r="U29" s="18">
        <f t="shared" si="33"/>
        <v>420.21</v>
      </c>
      <c r="W29" s="14">
        <v>2438</v>
      </c>
      <c r="X29" s="14">
        <v>96</v>
      </c>
      <c r="Y29" s="18">
        <v>44.091000000000001</v>
      </c>
      <c r="Z29" s="18">
        <v>50.481000000000002</v>
      </c>
      <c r="AA29" s="18">
        <v>56.231999999999999</v>
      </c>
      <c r="AB29" s="18">
        <v>61.983000000000004</v>
      </c>
      <c r="AC29" s="18">
        <v>67.734000000000009</v>
      </c>
      <c r="AD29" s="18">
        <v>73.484999999999999</v>
      </c>
      <c r="AE29" s="18">
        <v>79.875</v>
      </c>
      <c r="AF29" s="18">
        <v>84.986999999999995</v>
      </c>
      <c r="AG29" s="18">
        <v>91.37700000000001</v>
      </c>
      <c r="AH29" s="18">
        <v>97.128</v>
      </c>
      <c r="AI29" s="18">
        <v>103.518</v>
      </c>
      <c r="AJ29" s="18">
        <v>115.02000000000001</v>
      </c>
      <c r="AK29" s="18">
        <v>132.91200000000001</v>
      </c>
      <c r="AL29" s="18">
        <v>145.69200000000001</v>
      </c>
      <c r="AM29" s="18">
        <v>155.916</v>
      </c>
      <c r="AN29" s="18">
        <v>164.86199999999999</v>
      </c>
      <c r="AO29" s="18">
        <v>175.08600000000001</v>
      </c>
    </row>
    <row r="30" spans="3:41" ht="27.95" customHeight="1" x14ac:dyDescent="0.25">
      <c r="C30" s="14">
        <v>2913</v>
      </c>
      <c r="D30" s="14">
        <v>115</v>
      </c>
      <c r="E30" s="18">
        <f t="shared" si="17"/>
        <v>118.09</v>
      </c>
      <c r="F30" s="18">
        <f t="shared" si="18"/>
        <v>133.41999999999999</v>
      </c>
      <c r="G30" s="18">
        <f t="shared" si="19"/>
        <v>150.29</v>
      </c>
      <c r="H30" s="18">
        <f t="shared" si="20"/>
        <v>167.16</v>
      </c>
      <c r="I30" s="18">
        <f t="shared" si="21"/>
        <v>184.03</v>
      </c>
      <c r="J30" s="18">
        <f t="shared" si="22"/>
        <v>199.37</v>
      </c>
      <c r="K30" s="18">
        <f t="shared" si="23"/>
        <v>213.17</v>
      </c>
      <c r="L30" s="18">
        <f t="shared" si="24"/>
        <v>228.51</v>
      </c>
      <c r="M30" s="18">
        <f t="shared" si="25"/>
        <v>240.78</v>
      </c>
      <c r="N30" s="18">
        <f t="shared" si="26"/>
        <v>257.64</v>
      </c>
      <c r="O30" s="18">
        <f t="shared" si="27"/>
        <v>277.58</v>
      </c>
      <c r="P30" s="18">
        <f t="shared" si="28"/>
        <v>306.72000000000003</v>
      </c>
      <c r="Q30" s="18">
        <f t="shared" si="29"/>
        <v>345.06</v>
      </c>
      <c r="R30" s="18">
        <f t="shared" si="30"/>
        <v>375.73</v>
      </c>
      <c r="S30" s="18">
        <f t="shared" si="31"/>
        <v>400.27</v>
      </c>
      <c r="T30" s="18">
        <f t="shared" si="32"/>
        <v>421.74</v>
      </c>
      <c r="U30" s="18">
        <f t="shared" si="33"/>
        <v>446.28</v>
      </c>
      <c r="W30" s="14">
        <v>2913</v>
      </c>
      <c r="X30" s="14">
        <v>115</v>
      </c>
      <c r="Y30" s="18">
        <v>49.203000000000003</v>
      </c>
      <c r="Z30" s="18">
        <v>55.593000000000004</v>
      </c>
      <c r="AA30" s="18">
        <v>62.622</v>
      </c>
      <c r="AB30" s="18">
        <v>69.650999999999996</v>
      </c>
      <c r="AC30" s="18">
        <v>76.680000000000007</v>
      </c>
      <c r="AD30" s="18">
        <v>83.07</v>
      </c>
      <c r="AE30" s="18">
        <v>88.820999999999998</v>
      </c>
      <c r="AF30" s="18">
        <v>95.210999999999999</v>
      </c>
      <c r="AG30" s="18">
        <v>100.32300000000001</v>
      </c>
      <c r="AH30" s="18">
        <v>107.352</v>
      </c>
      <c r="AI30" s="18">
        <v>115.65900000000001</v>
      </c>
      <c r="AJ30" s="18">
        <v>127.80000000000001</v>
      </c>
      <c r="AK30" s="18">
        <v>143.77500000000001</v>
      </c>
      <c r="AL30" s="18">
        <v>156.55500000000001</v>
      </c>
      <c r="AM30" s="18">
        <v>166.779</v>
      </c>
      <c r="AN30" s="18">
        <v>175.72499999999999</v>
      </c>
      <c r="AO30" s="18">
        <v>185.94900000000001</v>
      </c>
    </row>
    <row r="31" spans="3:41" ht="27.95" customHeight="1" x14ac:dyDescent="0.25">
      <c r="C31" s="14">
        <v>3300</v>
      </c>
      <c r="D31" s="14">
        <v>130</v>
      </c>
      <c r="E31" s="18">
        <f t="shared" si="17"/>
        <v>134.96</v>
      </c>
      <c r="F31" s="18">
        <f t="shared" si="18"/>
        <v>148.76</v>
      </c>
      <c r="G31" s="18">
        <f t="shared" si="19"/>
        <v>167.16</v>
      </c>
      <c r="H31" s="18">
        <f t="shared" si="20"/>
        <v>184.03</v>
      </c>
      <c r="I31" s="18">
        <f t="shared" si="21"/>
        <v>199.37</v>
      </c>
      <c r="J31" s="18">
        <f t="shared" si="22"/>
        <v>216.24</v>
      </c>
      <c r="K31" s="18">
        <f t="shared" si="23"/>
        <v>231.57</v>
      </c>
      <c r="L31" s="18">
        <f t="shared" si="24"/>
        <v>243.84</v>
      </c>
      <c r="M31" s="18">
        <f t="shared" si="25"/>
        <v>256.11</v>
      </c>
      <c r="N31" s="18">
        <f t="shared" si="26"/>
        <v>280.64999999999998</v>
      </c>
      <c r="O31" s="18">
        <f t="shared" si="27"/>
        <v>300.58999999999997</v>
      </c>
      <c r="P31" s="18">
        <f t="shared" si="28"/>
        <v>326.66000000000003</v>
      </c>
      <c r="Q31" s="18">
        <f t="shared" si="29"/>
        <v>368.06</v>
      </c>
      <c r="R31" s="18">
        <f t="shared" si="30"/>
        <v>398.74</v>
      </c>
      <c r="S31" s="18">
        <f t="shared" si="31"/>
        <v>423.27</v>
      </c>
      <c r="T31" s="18">
        <f t="shared" si="32"/>
        <v>446.28</v>
      </c>
      <c r="U31" s="18">
        <f t="shared" si="33"/>
        <v>469.28</v>
      </c>
      <c r="W31" s="14">
        <v>3300</v>
      </c>
      <c r="X31" s="14">
        <v>130</v>
      </c>
      <c r="Y31" s="18">
        <v>56.231999999999999</v>
      </c>
      <c r="Z31" s="18">
        <v>61.983000000000004</v>
      </c>
      <c r="AA31" s="18">
        <v>69.650999999999996</v>
      </c>
      <c r="AB31" s="18">
        <v>76.680000000000007</v>
      </c>
      <c r="AC31" s="18">
        <v>83.07</v>
      </c>
      <c r="AD31" s="18">
        <v>90.099000000000004</v>
      </c>
      <c r="AE31" s="18">
        <v>96.489000000000004</v>
      </c>
      <c r="AF31" s="18">
        <v>101.601</v>
      </c>
      <c r="AG31" s="18">
        <v>106.71299999999999</v>
      </c>
      <c r="AH31" s="18">
        <v>116.937</v>
      </c>
      <c r="AI31" s="18">
        <v>125.244</v>
      </c>
      <c r="AJ31" s="18">
        <v>136.107</v>
      </c>
      <c r="AK31" s="18">
        <v>153.36000000000001</v>
      </c>
      <c r="AL31" s="18">
        <v>166.14</v>
      </c>
      <c r="AM31" s="18">
        <v>176.364</v>
      </c>
      <c r="AN31" s="18">
        <v>185.94900000000001</v>
      </c>
      <c r="AO31" s="18">
        <v>195.53399999999999</v>
      </c>
    </row>
    <row r="32" spans="3:41" ht="27.95" customHeight="1" x14ac:dyDescent="0.2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3:41" ht="27.95" customHeight="1" x14ac:dyDescent="0.25">
      <c r="C33" s="25" t="s">
        <v>9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W33" s="25" t="s">
        <v>9</v>
      </c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</row>
    <row r="34" spans="3:41" ht="27.95" customHeight="1" x14ac:dyDescent="0.25">
      <c r="C34" s="11" t="s">
        <v>0</v>
      </c>
      <c r="D34" s="12"/>
      <c r="E34" s="13">
        <v>610</v>
      </c>
      <c r="F34" s="14">
        <v>762</v>
      </c>
      <c r="G34" s="14">
        <v>914</v>
      </c>
      <c r="H34" s="14">
        <v>1067</v>
      </c>
      <c r="I34" s="14">
        <v>1219</v>
      </c>
      <c r="J34" s="14">
        <v>1372</v>
      </c>
      <c r="K34" s="14">
        <v>1524</v>
      </c>
      <c r="L34" s="14">
        <v>1676</v>
      </c>
      <c r="M34" s="14">
        <v>1829</v>
      </c>
      <c r="N34" s="14">
        <v>1981</v>
      </c>
      <c r="O34" s="14">
        <v>2134</v>
      </c>
      <c r="P34" s="14">
        <v>2438</v>
      </c>
      <c r="Q34" s="14">
        <v>2913</v>
      </c>
      <c r="R34" s="14">
        <v>3048</v>
      </c>
      <c r="S34" s="14">
        <v>3300</v>
      </c>
      <c r="T34" s="14">
        <v>3429</v>
      </c>
      <c r="U34" s="14">
        <v>3650</v>
      </c>
      <c r="W34" s="11" t="s">
        <v>0</v>
      </c>
      <c r="X34" s="12"/>
      <c r="Y34" s="13">
        <v>610</v>
      </c>
      <c r="Z34" s="14">
        <v>762</v>
      </c>
      <c r="AA34" s="14">
        <v>914</v>
      </c>
      <c r="AB34" s="14">
        <v>1067</v>
      </c>
      <c r="AC34" s="14">
        <v>1219</v>
      </c>
      <c r="AD34" s="14">
        <v>1372</v>
      </c>
      <c r="AE34" s="14">
        <v>1524</v>
      </c>
      <c r="AF34" s="14">
        <v>1676</v>
      </c>
      <c r="AG34" s="14">
        <v>1829</v>
      </c>
      <c r="AH34" s="14">
        <v>1981</v>
      </c>
      <c r="AI34" s="14">
        <v>2134</v>
      </c>
      <c r="AJ34" s="14">
        <v>2438</v>
      </c>
      <c r="AK34" s="14">
        <v>2913</v>
      </c>
      <c r="AL34" s="14">
        <v>3048</v>
      </c>
      <c r="AM34" s="14">
        <v>3300</v>
      </c>
      <c r="AN34" s="14">
        <v>3429</v>
      </c>
      <c r="AO34" s="14">
        <v>3650</v>
      </c>
    </row>
    <row r="35" spans="3:41" ht="27.95" customHeight="1" x14ac:dyDescent="0.25">
      <c r="C35" s="15"/>
      <c r="D35" s="16" t="s">
        <v>1</v>
      </c>
      <c r="E35" s="13">
        <v>24</v>
      </c>
      <c r="F35" s="14">
        <v>30</v>
      </c>
      <c r="G35" s="14">
        <v>36</v>
      </c>
      <c r="H35" s="14">
        <v>42</v>
      </c>
      <c r="I35" s="14">
        <v>48</v>
      </c>
      <c r="J35" s="14">
        <v>54</v>
      </c>
      <c r="K35" s="14">
        <v>60</v>
      </c>
      <c r="L35" s="14">
        <v>66</v>
      </c>
      <c r="M35" s="14">
        <v>72</v>
      </c>
      <c r="N35" s="14">
        <v>78</v>
      </c>
      <c r="O35" s="14">
        <v>84</v>
      </c>
      <c r="P35" s="14">
        <v>96</v>
      </c>
      <c r="Q35" s="14">
        <v>115</v>
      </c>
      <c r="R35" s="14">
        <v>120</v>
      </c>
      <c r="S35" s="14">
        <v>130</v>
      </c>
      <c r="T35" s="14">
        <v>135</v>
      </c>
      <c r="U35" s="14">
        <v>144</v>
      </c>
      <c r="W35" s="15"/>
      <c r="X35" s="16" t="s">
        <v>1</v>
      </c>
      <c r="Y35" s="13">
        <v>24</v>
      </c>
      <c r="Z35" s="14">
        <v>30</v>
      </c>
      <c r="AA35" s="14">
        <v>36</v>
      </c>
      <c r="AB35" s="14">
        <v>42</v>
      </c>
      <c r="AC35" s="14">
        <v>48</v>
      </c>
      <c r="AD35" s="14">
        <v>54</v>
      </c>
      <c r="AE35" s="14">
        <v>60</v>
      </c>
      <c r="AF35" s="14">
        <v>66</v>
      </c>
      <c r="AG35" s="14">
        <v>72</v>
      </c>
      <c r="AH35" s="14">
        <v>78</v>
      </c>
      <c r="AI35" s="14">
        <v>84</v>
      </c>
      <c r="AJ35" s="14">
        <v>96</v>
      </c>
      <c r="AK35" s="14">
        <v>115</v>
      </c>
      <c r="AL35" s="14">
        <v>120</v>
      </c>
      <c r="AM35" s="14">
        <v>130</v>
      </c>
      <c r="AN35" s="14">
        <v>135</v>
      </c>
      <c r="AO35" s="14">
        <v>144</v>
      </c>
    </row>
    <row r="36" spans="3:41" ht="27.95" customHeight="1" x14ac:dyDescent="0.25">
      <c r="C36" s="17">
        <v>610</v>
      </c>
      <c r="D36" s="17">
        <v>24</v>
      </c>
      <c r="E36" s="18">
        <f t="shared" ref="E36:E46" si="34">ROUND(Y36*(1+$B$1)*(1+$B$2),2)</f>
        <v>58.28</v>
      </c>
      <c r="F36" s="18">
        <f t="shared" ref="F36:F46" si="35">ROUND(Z36*(1+$B$1)*(1+$B$2),2)</f>
        <v>64.41</v>
      </c>
      <c r="G36" s="18">
        <f t="shared" ref="G36:G46" si="36">ROUND(AA36*(1+$B$1)*(1+$B$2),2)</f>
        <v>73.61</v>
      </c>
      <c r="H36" s="18">
        <f t="shared" ref="H36:H46" si="37">ROUND(AB36*(1+$B$1)*(1+$B$2),2)</f>
        <v>79.75</v>
      </c>
      <c r="I36" s="18">
        <f t="shared" ref="I36:I46" si="38">ROUND(AC36*(1+$B$1)*(1+$B$2),2)</f>
        <v>85.88</v>
      </c>
      <c r="J36" s="18">
        <f t="shared" ref="J36:J46" si="39">ROUND(AD36*(1+$B$1)*(1+$B$2),2)</f>
        <v>95.08</v>
      </c>
      <c r="K36" s="18">
        <f t="shared" ref="K36:K46" si="40">ROUND(AE36*(1+$B$1)*(1+$B$2),2)</f>
        <v>101.22</v>
      </c>
      <c r="L36" s="18">
        <f t="shared" ref="L36:L46" si="41">ROUND(AF36*(1+$B$1)*(1+$B$2),2)</f>
        <v>107.35</v>
      </c>
      <c r="M36" s="18">
        <f t="shared" ref="M36:M46" si="42">ROUND(AG36*(1+$B$1)*(1+$B$2),2)</f>
        <v>113.49</v>
      </c>
      <c r="N36" s="18">
        <f t="shared" ref="N36:N46" si="43">ROUND(AH36*(1+$B$1)*(1+$B$2),2)</f>
        <v>122.69</v>
      </c>
      <c r="O36" s="18">
        <f t="shared" ref="O36:O46" si="44">ROUND(AI36*(1+$B$1)*(1+$B$2),2)</f>
        <v>128.82</v>
      </c>
      <c r="P36" s="18">
        <f t="shared" ref="P36:P46" si="45">ROUND(AJ36*(1+$B$1)*(1+$B$2),2)</f>
        <v>141.09</v>
      </c>
      <c r="Q36" s="18">
        <f t="shared" ref="Q36:Q46" si="46">ROUND(AK36*(1+$B$1)*(1+$B$2),2)</f>
        <v>153.36000000000001</v>
      </c>
      <c r="R36" s="18">
        <f t="shared" ref="R36:R46" si="47">ROUND(AL36*(1+$B$1)*(1+$B$2),2)</f>
        <v>168.7</v>
      </c>
      <c r="S36" s="18">
        <f t="shared" ref="S36:S46" si="48">ROUND(AM36*(1+$B$1)*(1+$B$2),2)</f>
        <v>199.37</v>
      </c>
      <c r="T36" s="18">
        <f t="shared" ref="T36:T46" si="49">ROUND(AN36*(1+$B$1)*(1+$B$2),2)</f>
        <v>214.7</v>
      </c>
      <c r="U36" s="18">
        <f t="shared" ref="U36:U46" si="50">ROUND(AO36*(1+$B$1)*(1+$B$2),2)</f>
        <v>230.04</v>
      </c>
      <c r="W36" s="17">
        <v>610</v>
      </c>
      <c r="X36" s="17">
        <v>24</v>
      </c>
      <c r="Y36" s="18">
        <v>24.282</v>
      </c>
      <c r="Z36" s="18">
        <v>26.838000000000001</v>
      </c>
      <c r="AA36" s="18">
        <v>30.672000000000001</v>
      </c>
      <c r="AB36" s="18">
        <v>33.228000000000002</v>
      </c>
      <c r="AC36" s="18">
        <v>35.783999999999999</v>
      </c>
      <c r="AD36" s="18">
        <v>39.618000000000002</v>
      </c>
      <c r="AE36" s="18">
        <v>42.173999999999999</v>
      </c>
      <c r="AF36" s="18">
        <v>44.730000000000004</v>
      </c>
      <c r="AG36" s="18">
        <v>47.286000000000001</v>
      </c>
      <c r="AH36" s="18">
        <v>51.120000000000005</v>
      </c>
      <c r="AI36" s="18">
        <v>53.676000000000002</v>
      </c>
      <c r="AJ36" s="18">
        <v>58.787999999999997</v>
      </c>
      <c r="AK36" s="18">
        <v>63.900000000000006</v>
      </c>
      <c r="AL36" s="18">
        <v>70.290000000000006</v>
      </c>
      <c r="AM36" s="18">
        <v>83.07</v>
      </c>
      <c r="AN36" s="18">
        <v>89.460000000000008</v>
      </c>
      <c r="AO36" s="18">
        <v>95.85</v>
      </c>
    </row>
    <row r="37" spans="3:41" ht="27.95" customHeight="1" x14ac:dyDescent="0.25">
      <c r="C37" s="14">
        <v>762</v>
      </c>
      <c r="D37" s="14">
        <v>30</v>
      </c>
      <c r="E37" s="18">
        <f t="shared" si="34"/>
        <v>64.41</v>
      </c>
      <c r="F37" s="18">
        <f t="shared" si="35"/>
        <v>70.55</v>
      </c>
      <c r="G37" s="18">
        <f t="shared" si="36"/>
        <v>79.75</v>
      </c>
      <c r="H37" s="18">
        <f t="shared" si="37"/>
        <v>88.95</v>
      </c>
      <c r="I37" s="18">
        <f t="shared" si="38"/>
        <v>95.08</v>
      </c>
      <c r="J37" s="18">
        <f t="shared" si="39"/>
        <v>104.28</v>
      </c>
      <c r="K37" s="18">
        <f t="shared" si="40"/>
        <v>110.42</v>
      </c>
      <c r="L37" s="18">
        <f t="shared" si="41"/>
        <v>119.62</v>
      </c>
      <c r="M37" s="18">
        <f t="shared" si="42"/>
        <v>125.76</v>
      </c>
      <c r="N37" s="18">
        <f t="shared" si="43"/>
        <v>138.02000000000001</v>
      </c>
      <c r="O37" s="18">
        <f t="shared" si="44"/>
        <v>144.16</v>
      </c>
      <c r="P37" s="18">
        <f t="shared" si="45"/>
        <v>153.36000000000001</v>
      </c>
      <c r="Q37" s="18">
        <f t="shared" si="46"/>
        <v>165.63</v>
      </c>
      <c r="R37" s="18">
        <f t="shared" si="47"/>
        <v>184.03</v>
      </c>
      <c r="S37" s="18">
        <f t="shared" si="48"/>
        <v>202.44</v>
      </c>
      <c r="T37" s="18">
        <f t="shared" si="49"/>
        <v>220.84</v>
      </c>
      <c r="U37" s="18">
        <f t="shared" si="50"/>
        <v>239.24</v>
      </c>
      <c r="W37" s="14">
        <v>762</v>
      </c>
      <c r="X37" s="14">
        <v>30</v>
      </c>
      <c r="Y37" s="18">
        <v>26.838000000000001</v>
      </c>
      <c r="Z37" s="18">
        <v>29.393999999999998</v>
      </c>
      <c r="AA37" s="18">
        <v>33.228000000000002</v>
      </c>
      <c r="AB37" s="18">
        <v>37.061999999999998</v>
      </c>
      <c r="AC37" s="18">
        <v>39.618000000000002</v>
      </c>
      <c r="AD37" s="18">
        <v>43.451999999999998</v>
      </c>
      <c r="AE37" s="18">
        <v>46.008000000000003</v>
      </c>
      <c r="AF37" s="18">
        <v>49.841999999999999</v>
      </c>
      <c r="AG37" s="18">
        <v>52.398000000000003</v>
      </c>
      <c r="AH37" s="18">
        <v>57.510000000000005</v>
      </c>
      <c r="AI37" s="18">
        <v>60.066000000000003</v>
      </c>
      <c r="AJ37" s="18">
        <v>63.900000000000006</v>
      </c>
      <c r="AK37" s="18">
        <v>69.012</v>
      </c>
      <c r="AL37" s="18">
        <v>76.680000000000007</v>
      </c>
      <c r="AM37" s="18">
        <v>84.347999999999999</v>
      </c>
      <c r="AN37" s="18">
        <v>92.016000000000005</v>
      </c>
      <c r="AO37" s="18">
        <v>99.683999999999997</v>
      </c>
    </row>
    <row r="38" spans="3:41" ht="27.95" customHeight="1" x14ac:dyDescent="0.25">
      <c r="C38" s="14">
        <v>914</v>
      </c>
      <c r="D38" s="14">
        <v>36</v>
      </c>
      <c r="E38" s="18">
        <f t="shared" si="34"/>
        <v>70.55</v>
      </c>
      <c r="F38" s="18">
        <f t="shared" si="35"/>
        <v>76.680000000000007</v>
      </c>
      <c r="G38" s="18">
        <f t="shared" si="36"/>
        <v>85.88</v>
      </c>
      <c r="H38" s="18">
        <f t="shared" si="37"/>
        <v>95.08</v>
      </c>
      <c r="I38" s="18">
        <f t="shared" si="38"/>
        <v>104.28</v>
      </c>
      <c r="J38" s="18">
        <f t="shared" si="39"/>
        <v>113.49</v>
      </c>
      <c r="K38" s="18">
        <f t="shared" si="40"/>
        <v>122.69</v>
      </c>
      <c r="L38" s="18">
        <f t="shared" si="41"/>
        <v>131.88999999999999</v>
      </c>
      <c r="M38" s="18">
        <f t="shared" si="42"/>
        <v>138.02000000000001</v>
      </c>
      <c r="N38" s="18">
        <f t="shared" si="43"/>
        <v>147.22999999999999</v>
      </c>
      <c r="O38" s="18">
        <f t="shared" si="44"/>
        <v>156.43</v>
      </c>
      <c r="P38" s="18">
        <f t="shared" si="45"/>
        <v>174.83</v>
      </c>
      <c r="Q38" s="18">
        <f t="shared" si="46"/>
        <v>184.03</v>
      </c>
      <c r="R38" s="18">
        <f t="shared" si="47"/>
        <v>205.5</v>
      </c>
      <c r="S38" s="18">
        <f t="shared" si="48"/>
        <v>226.97</v>
      </c>
      <c r="T38" s="18">
        <f t="shared" si="49"/>
        <v>248.44</v>
      </c>
      <c r="U38" s="18">
        <f t="shared" si="50"/>
        <v>269.91000000000003</v>
      </c>
      <c r="W38" s="14">
        <v>914</v>
      </c>
      <c r="X38" s="14">
        <v>36</v>
      </c>
      <c r="Y38" s="18">
        <v>29.393999999999998</v>
      </c>
      <c r="Z38" s="18">
        <v>31.950000000000003</v>
      </c>
      <c r="AA38" s="18">
        <v>35.783999999999999</v>
      </c>
      <c r="AB38" s="18">
        <v>39.618000000000002</v>
      </c>
      <c r="AC38" s="18">
        <v>43.451999999999998</v>
      </c>
      <c r="AD38" s="18">
        <v>47.286000000000001</v>
      </c>
      <c r="AE38" s="18">
        <v>51.120000000000005</v>
      </c>
      <c r="AF38" s="18">
        <v>54.954000000000001</v>
      </c>
      <c r="AG38" s="18">
        <v>57.510000000000005</v>
      </c>
      <c r="AH38" s="18">
        <v>61.344000000000001</v>
      </c>
      <c r="AI38" s="18">
        <v>65.177999999999997</v>
      </c>
      <c r="AJ38" s="18">
        <v>72.846000000000004</v>
      </c>
      <c r="AK38" s="18">
        <v>76.680000000000007</v>
      </c>
      <c r="AL38" s="18">
        <v>85.626000000000005</v>
      </c>
      <c r="AM38" s="18">
        <v>94.572000000000003</v>
      </c>
      <c r="AN38" s="18">
        <v>103.518</v>
      </c>
      <c r="AO38" s="18">
        <v>112.464</v>
      </c>
    </row>
    <row r="39" spans="3:41" ht="27.95" customHeight="1" x14ac:dyDescent="0.25">
      <c r="C39" s="14">
        <v>1067</v>
      </c>
      <c r="D39" s="14">
        <v>42</v>
      </c>
      <c r="E39" s="18">
        <f t="shared" si="34"/>
        <v>76.680000000000007</v>
      </c>
      <c r="F39" s="18">
        <f t="shared" si="35"/>
        <v>82.81</v>
      </c>
      <c r="G39" s="18">
        <f t="shared" si="36"/>
        <v>92.02</v>
      </c>
      <c r="H39" s="18">
        <f t="shared" si="37"/>
        <v>104.28</v>
      </c>
      <c r="I39" s="18">
        <f t="shared" si="38"/>
        <v>113.49</v>
      </c>
      <c r="J39" s="18">
        <f t="shared" si="39"/>
        <v>122.69</v>
      </c>
      <c r="K39" s="18">
        <f t="shared" si="40"/>
        <v>134.96</v>
      </c>
      <c r="L39" s="18">
        <f t="shared" si="41"/>
        <v>147.22999999999999</v>
      </c>
      <c r="M39" s="18">
        <f t="shared" si="42"/>
        <v>147.22999999999999</v>
      </c>
      <c r="N39" s="18">
        <f t="shared" si="43"/>
        <v>159.49</v>
      </c>
      <c r="O39" s="18">
        <f t="shared" si="44"/>
        <v>171.76</v>
      </c>
      <c r="P39" s="18">
        <f t="shared" si="45"/>
        <v>190.17</v>
      </c>
      <c r="Q39" s="18">
        <f t="shared" si="46"/>
        <v>205.5</v>
      </c>
      <c r="R39" s="18">
        <f t="shared" si="47"/>
        <v>226.97</v>
      </c>
      <c r="S39" s="18">
        <f t="shared" si="48"/>
        <v>248.44</v>
      </c>
      <c r="T39" s="18">
        <f t="shared" si="49"/>
        <v>269.91000000000003</v>
      </c>
      <c r="U39" s="18">
        <f t="shared" si="50"/>
        <v>291.38</v>
      </c>
      <c r="W39" s="14">
        <v>1067</v>
      </c>
      <c r="X39" s="14">
        <v>42</v>
      </c>
      <c r="Y39" s="18">
        <v>31.950000000000003</v>
      </c>
      <c r="Z39" s="18">
        <v>34.506</v>
      </c>
      <c r="AA39" s="18">
        <v>38.340000000000003</v>
      </c>
      <c r="AB39" s="18">
        <v>43.451999999999998</v>
      </c>
      <c r="AC39" s="18">
        <v>47.286000000000001</v>
      </c>
      <c r="AD39" s="18">
        <v>51.120000000000005</v>
      </c>
      <c r="AE39" s="18">
        <v>56.231999999999999</v>
      </c>
      <c r="AF39" s="18">
        <v>61.344000000000001</v>
      </c>
      <c r="AG39" s="18">
        <v>61.344000000000001</v>
      </c>
      <c r="AH39" s="18">
        <v>66.456000000000003</v>
      </c>
      <c r="AI39" s="18">
        <v>71.567999999999998</v>
      </c>
      <c r="AJ39" s="18">
        <v>79.236000000000004</v>
      </c>
      <c r="AK39" s="18">
        <v>85.626000000000005</v>
      </c>
      <c r="AL39" s="18">
        <v>94.572000000000003</v>
      </c>
      <c r="AM39" s="18">
        <v>103.518</v>
      </c>
      <c r="AN39" s="18">
        <v>112.464</v>
      </c>
      <c r="AO39" s="18">
        <v>121.41</v>
      </c>
    </row>
    <row r="40" spans="3:41" ht="27.95" customHeight="1" x14ac:dyDescent="0.25">
      <c r="C40" s="14">
        <v>1219</v>
      </c>
      <c r="D40" s="14">
        <v>48</v>
      </c>
      <c r="E40" s="18">
        <f t="shared" si="34"/>
        <v>79.75</v>
      </c>
      <c r="F40" s="18">
        <f t="shared" si="35"/>
        <v>92.02</v>
      </c>
      <c r="G40" s="18">
        <f t="shared" si="36"/>
        <v>101.22</v>
      </c>
      <c r="H40" s="18">
        <f t="shared" si="37"/>
        <v>113.49</v>
      </c>
      <c r="I40" s="18">
        <f t="shared" si="38"/>
        <v>122.69</v>
      </c>
      <c r="J40" s="18">
        <f t="shared" si="39"/>
        <v>131.88999999999999</v>
      </c>
      <c r="K40" s="18">
        <f t="shared" si="40"/>
        <v>141.09</v>
      </c>
      <c r="L40" s="18">
        <f t="shared" si="41"/>
        <v>153.36000000000001</v>
      </c>
      <c r="M40" s="18">
        <f t="shared" si="42"/>
        <v>162.56</v>
      </c>
      <c r="N40" s="18">
        <f t="shared" si="43"/>
        <v>174.83</v>
      </c>
      <c r="O40" s="18">
        <f t="shared" si="44"/>
        <v>184.03</v>
      </c>
      <c r="P40" s="18">
        <f t="shared" si="45"/>
        <v>208.57</v>
      </c>
      <c r="Q40" s="18">
        <f t="shared" si="46"/>
        <v>245.38</v>
      </c>
      <c r="R40" s="18">
        <f t="shared" si="47"/>
        <v>276.05</v>
      </c>
      <c r="S40" s="18">
        <f t="shared" si="48"/>
        <v>306.72000000000003</v>
      </c>
      <c r="T40" s="18">
        <f t="shared" si="49"/>
        <v>337.39</v>
      </c>
      <c r="U40" s="18">
        <f t="shared" si="50"/>
        <v>368.06</v>
      </c>
      <c r="W40" s="14">
        <v>1219</v>
      </c>
      <c r="X40" s="14">
        <v>48</v>
      </c>
      <c r="Y40" s="18">
        <v>33.228000000000002</v>
      </c>
      <c r="Z40" s="18">
        <v>38.340000000000003</v>
      </c>
      <c r="AA40" s="18">
        <v>42.173999999999999</v>
      </c>
      <c r="AB40" s="18">
        <v>47.286000000000001</v>
      </c>
      <c r="AC40" s="18">
        <v>51.120000000000005</v>
      </c>
      <c r="AD40" s="18">
        <v>54.954000000000001</v>
      </c>
      <c r="AE40" s="18">
        <v>58.787999999999997</v>
      </c>
      <c r="AF40" s="18">
        <v>63.900000000000006</v>
      </c>
      <c r="AG40" s="18">
        <v>67.734000000000009</v>
      </c>
      <c r="AH40" s="18">
        <v>72.846000000000004</v>
      </c>
      <c r="AI40" s="18">
        <v>76.680000000000007</v>
      </c>
      <c r="AJ40" s="18">
        <v>86.903999999999996</v>
      </c>
      <c r="AK40" s="18">
        <v>102.24000000000001</v>
      </c>
      <c r="AL40" s="18">
        <v>115.02000000000001</v>
      </c>
      <c r="AM40" s="18">
        <v>127.80000000000001</v>
      </c>
      <c r="AN40" s="18">
        <v>140.58000000000001</v>
      </c>
      <c r="AO40" s="18">
        <v>153.36000000000001</v>
      </c>
    </row>
    <row r="41" spans="3:41" ht="27.95" customHeight="1" x14ac:dyDescent="0.25">
      <c r="C41" s="14">
        <v>1524</v>
      </c>
      <c r="D41" s="14">
        <v>60</v>
      </c>
      <c r="E41" s="18">
        <f t="shared" si="34"/>
        <v>88.95</v>
      </c>
      <c r="F41" s="18">
        <f t="shared" si="35"/>
        <v>101.22</v>
      </c>
      <c r="G41" s="18">
        <f t="shared" si="36"/>
        <v>113.49</v>
      </c>
      <c r="H41" s="18">
        <f t="shared" si="37"/>
        <v>131.88999999999999</v>
      </c>
      <c r="I41" s="18">
        <f t="shared" si="38"/>
        <v>138.02000000000001</v>
      </c>
      <c r="J41" s="18">
        <f t="shared" si="39"/>
        <v>150.29</v>
      </c>
      <c r="K41" s="18">
        <f t="shared" si="40"/>
        <v>162.56</v>
      </c>
      <c r="L41" s="18">
        <f t="shared" si="41"/>
        <v>174.83</v>
      </c>
      <c r="M41" s="18">
        <f t="shared" si="42"/>
        <v>187.1</v>
      </c>
      <c r="N41" s="18">
        <f t="shared" si="43"/>
        <v>199.37</v>
      </c>
      <c r="O41" s="18">
        <f t="shared" si="44"/>
        <v>211.64</v>
      </c>
      <c r="P41" s="18">
        <f t="shared" si="45"/>
        <v>236.17</v>
      </c>
      <c r="Q41" s="18">
        <f t="shared" si="46"/>
        <v>285.25</v>
      </c>
      <c r="R41" s="18">
        <f t="shared" si="47"/>
        <v>322.06</v>
      </c>
      <c r="S41" s="18">
        <f t="shared" si="48"/>
        <v>358.86</v>
      </c>
      <c r="T41" s="18">
        <f t="shared" si="49"/>
        <v>395.67</v>
      </c>
      <c r="U41" s="18">
        <f t="shared" si="50"/>
        <v>432.48</v>
      </c>
      <c r="W41" s="14">
        <v>1524</v>
      </c>
      <c r="X41" s="14">
        <v>60</v>
      </c>
      <c r="Y41" s="18">
        <v>37.061999999999998</v>
      </c>
      <c r="Z41" s="18">
        <v>42.173999999999999</v>
      </c>
      <c r="AA41" s="18">
        <v>47.286000000000001</v>
      </c>
      <c r="AB41" s="18">
        <v>54.954000000000001</v>
      </c>
      <c r="AC41" s="18">
        <v>57.510000000000005</v>
      </c>
      <c r="AD41" s="18">
        <v>62.622</v>
      </c>
      <c r="AE41" s="18">
        <v>67.734000000000009</v>
      </c>
      <c r="AF41" s="18">
        <v>72.846000000000004</v>
      </c>
      <c r="AG41" s="18">
        <v>77.957999999999998</v>
      </c>
      <c r="AH41" s="18">
        <v>83.07</v>
      </c>
      <c r="AI41" s="18">
        <v>88.182000000000002</v>
      </c>
      <c r="AJ41" s="18">
        <v>98.406000000000006</v>
      </c>
      <c r="AK41" s="18">
        <v>118.854</v>
      </c>
      <c r="AL41" s="18">
        <v>134.19</v>
      </c>
      <c r="AM41" s="18">
        <v>149.52600000000001</v>
      </c>
      <c r="AN41" s="18">
        <v>164.86199999999999</v>
      </c>
      <c r="AO41" s="18">
        <v>180.19800000000001</v>
      </c>
    </row>
    <row r="42" spans="3:41" ht="27.95" customHeight="1" x14ac:dyDescent="0.25">
      <c r="C42" s="14">
        <v>1829</v>
      </c>
      <c r="D42" s="14">
        <v>72</v>
      </c>
      <c r="E42" s="18">
        <f t="shared" si="34"/>
        <v>101.22</v>
      </c>
      <c r="F42" s="18">
        <f t="shared" si="35"/>
        <v>116.55</v>
      </c>
      <c r="G42" s="18">
        <f t="shared" si="36"/>
        <v>128.82</v>
      </c>
      <c r="H42" s="18">
        <f t="shared" si="37"/>
        <v>141.09</v>
      </c>
      <c r="I42" s="18">
        <f t="shared" si="38"/>
        <v>156.43</v>
      </c>
      <c r="J42" s="18">
        <f t="shared" si="39"/>
        <v>168.7</v>
      </c>
      <c r="K42" s="18">
        <f t="shared" si="40"/>
        <v>184.03</v>
      </c>
      <c r="L42" s="18">
        <f t="shared" si="41"/>
        <v>199.37</v>
      </c>
      <c r="M42" s="18">
        <f t="shared" si="42"/>
        <v>211.64</v>
      </c>
      <c r="N42" s="18">
        <f t="shared" si="43"/>
        <v>226.97</v>
      </c>
      <c r="O42" s="18">
        <f t="shared" si="44"/>
        <v>239.24</v>
      </c>
      <c r="P42" s="18">
        <f t="shared" si="45"/>
        <v>269.91000000000003</v>
      </c>
      <c r="Q42" s="18">
        <f t="shared" si="46"/>
        <v>322.06</v>
      </c>
      <c r="R42" s="18">
        <f t="shared" si="47"/>
        <v>352.73</v>
      </c>
      <c r="S42" s="18">
        <f t="shared" si="48"/>
        <v>383.4</v>
      </c>
      <c r="T42" s="18">
        <f t="shared" si="49"/>
        <v>414.07</v>
      </c>
      <c r="U42" s="18">
        <f t="shared" si="50"/>
        <v>444.74</v>
      </c>
      <c r="W42" s="14">
        <v>1829</v>
      </c>
      <c r="X42" s="14">
        <v>72</v>
      </c>
      <c r="Y42" s="18">
        <v>42.173999999999999</v>
      </c>
      <c r="Z42" s="18">
        <v>48.564</v>
      </c>
      <c r="AA42" s="18">
        <v>53.676000000000002</v>
      </c>
      <c r="AB42" s="18">
        <v>58.787999999999997</v>
      </c>
      <c r="AC42" s="18">
        <v>65.177999999999997</v>
      </c>
      <c r="AD42" s="18">
        <v>70.290000000000006</v>
      </c>
      <c r="AE42" s="18">
        <v>76.680000000000007</v>
      </c>
      <c r="AF42" s="18">
        <v>83.07</v>
      </c>
      <c r="AG42" s="18">
        <v>88.182000000000002</v>
      </c>
      <c r="AH42" s="18">
        <v>94.572000000000003</v>
      </c>
      <c r="AI42" s="18">
        <v>99.683999999999997</v>
      </c>
      <c r="AJ42" s="18">
        <v>112.464</v>
      </c>
      <c r="AK42" s="18">
        <v>134.19</v>
      </c>
      <c r="AL42" s="18">
        <v>146.97</v>
      </c>
      <c r="AM42" s="18">
        <v>159.75</v>
      </c>
      <c r="AN42" s="18">
        <v>172.53</v>
      </c>
      <c r="AO42" s="18">
        <v>185.31</v>
      </c>
    </row>
    <row r="43" spans="3:41" ht="27.95" customHeight="1" x14ac:dyDescent="0.25">
      <c r="C43" s="14">
        <v>2134</v>
      </c>
      <c r="D43" s="14">
        <v>84</v>
      </c>
      <c r="E43" s="18">
        <f t="shared" si="34"/>
        <v>110.42</v>
      </c>
      <c r="F43" s="18">
        <f t="shared" si="35"/>
        <v>125.76</v>
      </c>
      <c r="G43" s="18">
        <f t="shared" si="36"/>
        <v>141.09</v>
      </c>
      <c r="H43" s="18">
        <f t="shared" si="37"/>
        <v>156.43</v>
      </c>
      <c r="I43" s="18">
        <f t="shared" si="38"/>
        <v>171.76</v>
      </c>
      <c r="J43" s="18">
        <f t="shared" si="39"/>
        <v>190.17</v>
      </c>
      <c r="K43" s="18">
        <f t="shared" si="40"/>
        <v>205.5</v>
      </c>
      <c r="L43" s="18">
        <f t="shared" si="41"/>
        <v>220.84</v>
      </c>
      <c r="M43" s="18">
        <f t="shared" si="42"/>
        <v>239.24</v>
      </c>
      <c r="N43" s="18">
        <f t="shared" si="43"/>
        <v>251.51</v>
      </c>
      <c r="O43" s="18">
        <f t="shared" si="44"/>
        <v>260.70999999999998</v>
      </c>
      <c r="P43" s="18">
        <f t="shared" si="45"/>
        <v>300.58999999999997</v>
      </c>
      <c r="Q43" s="18">
        <f t="shared" si="46"/>
        <v>361.93</v>
      </c>
      <c r="R43" s="18">
        <f t="shared" si="47"/>
        <v>386.47</v>
      </c>
      <c r="S43" s="18">
        <f t="shared" si="48"/>
        <v>411</v>
      </c>
      <c r="T43" s="18">
        <f t="shared" si="49"/>
        <v>435.54</v>
      </c>
      <c r="U43" s="18">
        <f t="shared" si="50"/>
        <v>460.08</v>
      </c>
      <c r="W43" s="14">
        <v>2134</v>
      </c>
      <c r="X43" s="14">
        <v>84</v>
      </c>
      <c r="Y43" s="18">
        <v>46.008000000000003</v>
      </c>
      <c r="Z43" s="18">
        <v>52.398000000000003</v>
      </c>
      <c r="AA43" s="18">
        <v>58.787999999999997</v>
      </c>
      <c r="AB43" s="18">
        <v>65.177999999999997</v>
      </c>
      <c r="AC43" s="18">
        <v>71.567999999999998</v>
      </c>
      <c r="AD43" s="18">
        <v>79.236000000000004</v>
      </c>
      <c r="AE43" s="18">
        <v>85.626000000000005</v>
      </c>
      <c r="AF43" s="18">
        <v>92.016000000000005</v>
      </c>
      <c r="AG43" s="18">
        <v>99.683999999999997</v>
      </c>
      <c r="AH43" s="18">
        <v>104.79600000000001</v>
      </c>
      <c r="AI43" s="18">
        <v>108.63</v>
      </c>
      <c r="AJ43" s="18">
        <v>125.244</v>
      </c>
      <c r="AK43" s="18">
        <v>150.804</v>
      </c>
      <c r="AL43" s="18">
        <v>161.02800000000002</v>
      </c>
      <c r="AM43" s="18">
        <v>171.25200000000001</v>
      </c>
      <c r="AN43" s="18">
        <v>181.476</v>
      </c>
      <c r="AO43" s="18">
        <v>191.7</v>
      </c>
    </row>
    <row r="44" spans="3:41" ht="27.95" customHeight="1" x14ac:dyDescent="0.25">
      <c r="C44" s="14">
        <v>2438</v>
      </c>
      <c r="D44" s="14">
        <v>96</v>
      </c>
      <c r="E44" s="18">
        <f t="shared" si="34"/>
        <v>119.62</v>
      </c>
      <c r="F44" s="18">
        <f t="shared" si="35"/>
        <v>138.02000000000001</v>
      </c>
      <c r="G44" s="18">
        <f t="shared" si="36"/>
        <v>156.43</v>
      </c>
      <c r="H44" s="18">
        <f t="shared" si="37"/>
        <v>171.76</v>
      </c>
      <c r="I44" s="18">
        <f t="shared" si="38"/>
        <v>190.17</v>
      </c>
      <c r="J44" s="18">
        <f t="shared" si="39"/>
        <v>208.57</v>
      </c>
      <c r="K44" s="18">
        <f t="shared" si="40"/>
        <v>226.97</v>
      </c>
      <c r="L44" s="18">
        <f t="shared" si="41"/>
        <v>242.31</v>
      </c>
      <c r="M44" s="18">
        <f t="shared" si="42"/>
        <v>260.70999999999998</v>
      </c>
      <c r="N44" s="18">
        <f t="shared" si="43"/>
        <v>279.12</v>
      </c>
      <c r="O44" s="18">
        <f t="shared" si="44"/>
        <v>297.52</v>
      </c>
      <c r="P44" s="18">
        <f t="shared" si="45"/>
        <v>331.26</v>
      </c>
      <c r="Q44" s="18">
        <f t="shared" si="46"/>
        <v>392.6</v>
      </c>
      <c r="R44" s="18">
        <f t="shared" si="47"/>
        <v>423.27</v>
      </c>
      <c r="S44" s="18">
        <f t="shared" si="48"/>
        <v>453.95</v>
      </c>
      <c r="T44" s="18">
        <f t="shared" si="49"/>
        <v>484.62</v>
      </c>
      <c r="U44" s="18">
        <f t="shared" si="50"/>
        <v>515.29</v>
      </c>
      <c r="W44" s="14">
        <v>2438</v>
      </c>
      <c r="X44" s="14">
        <v>96</v>
      </c>
      <c r="Y44" s="18">
        <v>49.841999999999999</v>
      </c>
      <c r="Z44" s="18">
        <v>57.510000000000005</v>
      </c>
      <c r="AA44" s="18">
        <v>65.177999999999997</v>
      </c>
      <c r="AB44" s="18">
        <v>71.567999999999998</v>
      </c>
      <c r="AC44" s="18">
        <v>79.236000000000004</v>
      </c>
      <c r="AD44" s="18">
        <v>86.903999999999996</v>
      </c>
      <c r="AE44" s="18">
        <v>94.572000000000003</v>
      </c>
      <c r="AF44" s="18">
        <v>100.962</v>
      </c>
      <c r="AG44" s="18">
        <v>108.63</v>
      </c>
      <c r="AH44" s="18">
        <v>116.298</v>
      </c>
      <c r="AI44" s="18">
        <v>123.96600000000001</v>
      </c>
      <c r="AJ44" s="18">
        <v>138.024</v>
      </c>
      <c r="AK44" s="18">
        <v>163.584</v>
      </c>
      <c r="AL44" s="18">
        <v>176.364</v>
      </c>
      <c r="AM44" s="18">
        <v>189.14400000000001</v>
      </c>
      <c r="AN44" s="18">
        <v>201.92400000000001</v>
      </c>
      <c r="AO44" s="18">
        <v>214.70400000000001</v>
      </c>
    </row>
    <row r="45" spans="3:41" ht="27.95" customHeight="1" x14ac:dyDescent="0.25">
      <c r="C45" s="14">
        <v>2913</v>
      </c>
      <c r="D45" s="14">
        <v>115</v>
      </c>
      <c r="E45" s="18">
        <f t="shared" si="34"/>
        <v>134.96</v>
      </c>
      <c r="F45" s="18">
        <f t="shared" si="35"/>
        <v>156.43</v>
      </c>
      <c r="G45" s="18">
        <f t="shared" si="36"/>
        <v>174.83</v>
      </c>
      <c r="H45" s="18">
        <f t="shared" si="37"/>
        <v>196.3</v>
      </c>
      <c r="I45" s="18">
        <f t="shared" si="38"/>
        <v>217.77</v>
      </c>
      <c r="J45" s="18">
        <f t="shared" si="39"/>
        <v>236.17</v>
      </c>
      <c r="K45" s="18">
        <f t="shared" si="40"/>
        <v>257.64</v>
      </c>
      <c r="L45" s="18">
        <f t="shared" si="41"/>
        <v>272.98</v>
      </c>
      <c r="M45" s="18">
        <f t="shared" si="42"/>
        <v>285.25</v>
      </c>
      <c r="N45" s="18">
        <f t="shared" si="43"/>
        <v>306.72000000000003</v>
      </c>
      <c r="O45" s="18">
        <f t="shared" si="44"/>
        <v>334.32</v>
      </c>
      <c r="P45" s="18">
        <f t="shared" si="45"/>
        <v>368.06</v>
      </c>
      <c r="Q45" s="18">
        <f t="shared" si="46"/>
        <v>429.41</v>
      </c>
      <c r="R45" s="18">
        <f t="shared" si="47"/>
        <v>460.08</v>
      </c>
      <c r="S45" s="18">
        <f t="shared" si="48"/>
        <v>490.75</v>
      </c>
      <c r="T45" s="18">
        <f t="shared" si="49"/>
        <v>521.41999999999996</v>
      </c>
      <c r="U45" s="18">
        <f t="shared" si="50"/>
        <v>552.1</v>
      </c>
      <c r="W45" s="14">
        <v>2913</v>
      </c>
      <c r="X45" s="14">
        <v>115</v>
      </c>
      <c r="Y45" s="18">
        <v>56.231999999999999</v>
      </c>
      <c r="Z45" s="18">
        <v>65.177999999999997</v>
      </c>
      <c r="AA45" s="18">
        <v>72.846000000000004</v>
      </c>
      <c r="AB45" s="18">
        <v>81.792000000000002</v>
      </c>
      <c r="AC45" s="18">
        <v>90.738</v>
      </c>
      <c r="AD45" s="18">
        <v>98.406000000000006</v>
      </c>
      <c r="AE45" s="18">
        <v>107.352</v>
      </c>
      <c r="AF45" s="18">
        <v>113.742</v>
      </c>
      <c r="AG45" s="18">
        <v>118.854</v>
      </c>
      <c r="AH45" s="18">
        <v>127.80000000000001</v>
      </c>
      <c r="AI45" s="18">
        <v>139.30199999999999</v>
      </c>
      <c r="AJ45" s="18">
        <v>153.36000000000001</v>
      </c>
      <c r="AK45" s="18">
        <v>178.92000000000002</v>
      </c>
      <c r="AL45" s="18">
        <v>191.7</v>
      </c>
      <c r="AM45" s="18">
        <v>204.48000000000002</v>
      </c>
      <c r="AN45" s="18">
        <v>217.26</v>
      </c>
      <c r="AO45" s="18">
        <v>230.04000000000002</v>
      </c>
    </row>
    <row r="46" spans="3:41" ht="27.95" customHeight="1" x14ac:dyDescent="0.25">
      <c r="C46" s="14">
        <v>3300</v>
      </c>
      <c r="D46" s="14">
        <v>130</v>
      </c>
      <c r="E46" s="18">
        <f t="shared" si="34"/>
        <v>156.43</v>
      </c>
      <c r="F46" s="18">
        <f t="shared" si="35"/>
        <v>171.76</v>
      </c>
      <c r="G46" s="18">
        <f t="shared" si="36"/>
        <v>196.3</v>
      </c>
      <c r="H46" s="18">
        <f t="shared" si="37"/>
        <v>217.77</v>
      </c>
      <c r="I46" s="18">
        <f t="shared" si="38"/>
        <v>236.17</v>
      </c>
      <c r="J46" s="18">
        <f t="shared" si="39"/>
        <v>257.64</v>
      </c>
      <c r="K46" s="18">
        <f t="shared" si="40"/>
        <v>279.12</v>
      </c>
      <c r="L46" s="18">
        <f t="shared" si="41"/>
        <v>291.38</v>
      </c>
      <c r="M46" s="18">
        <f t="shared" si="42"/>
        <v>303.64999999999998</v>
      </c>
      <c r="N46" s="18">
        <f t="shared" si="43"/>
        <v>340.46</v>
      </c>
      <c r="O46" s="18">
        <f t="shared" si="44"/>
        <v>368.06</v>
      </c>
      <c r="P46" s="18">
        <f t="shared" si="45"/>
        <v>401.8</v>
      </c>
      <c r="Q46" s="18">
        <f t="shared" si="46"/>
        <v>460.08</v>
      </c>
      <c r="R46" s="18">
        <f t="shared" si="47"/>
        <v>490.75</v>
      </c>
      <c r="S46" s="18">
        <f t="shared" si="48"/>
        <v>521.41999999999996</v>
      </c>
      <c r="T46" s="18">
        <f t="shared" si="49"/>
        <v>552.1</v>
      </c>
      <c r="U46" s="18">
        <f t="shared" si="50"/>
        <v>582.77</v>
      </c>
      <c r="W46" s="14">
        <v>3300</v>
      </c>
      <c r="X46" s="14">
        <v>130</v>
      </c>
      <c r="Y46" s="18">
        <v>65.177999999999997</v>
      </c>
      <c r="Z46" s="18">
        <v>71.567999999999998</v>
      </c>
      <c r="AA46" s="18">
        <v>81.792000000000002</v>
      </c>
      <c r="AB46" s="18">
        <v>90.738</v>
      </c>
      <c r="AC46" s="18">
        <v>98.406000000000006</v>
      </c>
      <c r="AD46" s="18">
        <v>107.352</v>
      </c>
      <c r="AE46" s="18">
        <v>116.298</v>
      </c>
      <c r="AF46" s="18">
        <v>121.41</v>
      </c>
      <c r="AG46" s="18">
        <v>126.52200000000001</v>
      </c>
      <c r="AH46" s="18">
        <v>141.858</v>
      </c>
      <c r="AI46" s="18">
        <v>153.36000000000001</v>
      </c>
      <c r="AJ46" s="18">
        <v>167.41800000000001</v>
      </c>
      <c r="AK46" s="18">
        <v>191.7</v>
      </c>
      <c r="AL46" s="18">
        <v>204.48000000000002</v>
      </c>
      <c r="AM46" s="18">
        <v>217.26</v>
      </c>
      <c r="AN46" s="18">
        <v>230.04000000000002</v>
      </c>
      <c r="AO46" s="18">
        <v>242.82</v>
      </c>
    </row>
    <row r="47" spans="3:41" ht="27.75" customHeight="1" x14ac:dyDescent="0.25"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</row>
    <row r="48" spans="3:41" ht="27" customHeight="1" x14ac:dyDescent="0.25">
      <c r="C48" s="25" t="s">
        <v>10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W48" s="25" t="s">
        <v>10</v>
      </c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</row>
    <row r="49" spans="3:41" ht="27" customHeight="1" x14ac:dyDescent="0.25">
      <c r="C49" s="11" t="s">
        <v>0</v>
      </c>
      <c r="D49" s="12"/>
      <c r="E49" s="13">
        <v>610</v>
      </c>
      <c r="F49" s="14">
        <v>762</v>
      </c>
      <c r="G49" s="14">
        <v>914</v>
      </c>
      <c r="H49" s="14">
        <v>1067</v>
      </c>
      <c r="I49" s="14">
        <v>1219</v>
      </c>
      <c r="J49" s="14">
        <v>1372</v>
      </c>
      <c r="K49" s="14">
        <v>1524</v>
      </c>
      <c r="L49" s="14">
        <v>1676</v>
      </c>
      <c r="M49" s="14">
        <v>1829</v>
      </c>
      <c r="N49" s="14">
        <v>1981</v>
      </c>
      <c r="O49" s="14">
        <v>2134</v>
      </c>
      <c r="P49" s="14">
        <v>2438</v>
      </c>
      <c r="Q49" s="14">
        <v>2913</v>
      </c>
      <c r="R49" s="14">
        <v>3048</v>
      </c>
      <c r="S49" s="14">
        <v>3300</v>
      </c>
      <c r="T49" s="14">
        <v>3429</v>
      </c>
      <c r="U49" s="14">
        <v>3650</v>
      </c>
      <c r="W49" s="11" t="s">
        <v>0</v>
      </c>
      <c r="X49" s="12"/>
      <c r="Y49" s="13">
        <v>610</v>
      </c>
      <c r="Z49" s="14">
        <v>762</v>
      </c>
      <c r="AA49" s="14">
        <v>914</v>
      </c>
      <c r="AB49" s="14">
        <v>1067</v>
      </c>
      <c r="AC49" s="14">
        <v>1219</v>
      </c>
      <c r="AD49" s="14">
        <v>1372</v>
      </c>
      <c r="AE49" s="14">
        <v>1524</v>
      </c>
      <c r="AF49" s="14">
        <v>1676</v>
      </c>
      <c r="AG49" s="14">
        <v>1829</v>
      </c>
      <c r="AH49" s="14">
        <v>1981</v>
      </c>
      <c r="AI49" s="14">
        <v>2134</v>
      </c>
      <c r="AJ49" s="14">
        <v>2438</v>
      </c>
      <c r="AK49" s="14">
        <v>2913</v>
      </c>
      <c r="AL49" s="14">
        <v>3048</v>
      </c>
      <c r="AM49" s="14">
        <v>3300</v>
      </c>
      <c r="AN49" s="14">
        <v>3429</v>
      </c>
      <c r="AO49" s="14">
        <v>3650</v>
      </c>
    </row>
    <row r="50" spans="3:41" ht="27" customHeight="1" thickBot="1" x14ac:dyDescent="0.3">
      <c r="C50" s="15"/>
      <c r="D50" s="16" t="s">
        <v>1</v>
      </c>
      <c r="E50" s="13">
        <v>24</v>
      </c>
      <c r="F50" s="14">
        <v>30</v>
      </c>
      <c r="G50" s="14">
        <v>36</v>
      </c>
      <c r="H50" s="14">
        <v>42</v>
      </c>
      <c r="I50" s="14">
        <v>48</v>
      </c>
      <c r="J50" s="14">
        <v>54</v>
      </c>
      <c r="K50" s="14">
        <v>60</v>
      </c>
      <c r="L50" s="14">
        <v>66</v>
      </c>
      <c r="M50" s="14">
        <v>72</v>
      </c>
      <c r="N50" s="14">
        <v>78</v>
      </c>
      <c r="O50" s="14">
        <v>84</v>
      </c>
      <c r="P50" s="14">
        <v>96</v>
      </c>
      <c r="Q50" s="14">
        <v>115</v>
      </c>
      <c r="R50" s="14">
        <v>120</v>
      </c>
      <c r="S50" s="14">
        <v>130</v>
      </c>
      <c r="T50" s="14">
        <v>135</v>
      </c>
      <c r="U50" s="14">
        <v>144</v>
      </c>
      <c r="W50" s="15"/>
      <c r="X50" s="16" t="s">
        <v>1</v>
      </c>
      <c r="Y50" s="13">
        <v>24</v>
      </c>
      <c r="Z50" s="14">
        <v>30</v>
      </c>
      <c r="AA50" s="14">
        <v>36</v>
      </c>
      <c r="AB50" s="14">
        <v>42</v>
      </c>
      <c r="AC50" s="14">
        <v>48</v>
      </c>
      <c r="AD50" s="14">
        <v>54</v>
      </c>
      <c r="AE50" s="14">
        <v>60</v>
      </c>
      <c r="AF50" s="14">
        <v>66</v>
      </c>
      <c r="AG50" s="14">
        <v>72</v>
      </c>
      <c r="AH50" s="14">
        <v>78</v>
      </c>
      <c r="AI50" s="14">
        <v>84</v>
      </c>
      <c r="AJ50" s="14">
        <v>96</v>
      </c>
      <c r="AK50" s="14">
        <v>115</v>
      </c>
      <c r="AL50" s="14">
        <v>120</v>
      </c>
      <c r="AM50" s="14">
        <v>130</v>
      </c>
      <c r="AN50" s="14">
        <v>135</v>
      </c>
      <c r="AO50" s="14">
        <v>144</v>
      </c>
    </row>
    <row r="51" spans="3:41" ht="27" customHeight="1" thickTop="1" x14ac:dyDescent="0.25">
      <c r="C51" s="17">
        <v>610</v>
      </c>
      <c r="D51" s="17">
        <v>24</v>
      </c>
      <c r="E51" s="18">
        <f t="shared" ref="E51:U61" si="51">ROUND(Y51*(1+$B$1)*(1+$B$2),2)</f>
        <v>62.93</v>
      </c>
      <c r="F51" s="18">
        <f t="shared" ref="F51:U61" si="52">ROUND(Z51*(1+$B$1)*(1+$B$2),2)</f>
        <v>69.569999999999993</v>
      </c>
      <c r="G51" s="18">
        <f t="shared" ref="G51:U61" si="53">ROUND(AA51*(1+$B$1)*(1+$B$2),2)</f>
        <v>79.5</v>
      </c>
      <c r="H51" s="18">
        <f t="shared" ref="H51:U61" si="54">ROUND(AB51*(1+$B$1)*(1+$B$2),2)</f>
        <v>86.13</v>
      </c>
      <c r="I51" s="18">
        <f t="shared" ref="I51:U61" si="55">ROUND(AC51*(1+$B$1)*(1+$B$2),2)</f>
        <v>92.38</v>
      </c>
      <c r="J51" s="18">
        <f t="shared" ref="J51:U61" si="56">ROUND(AD51*(1+$B$1)*(1+$B$2),2)</f>
        <v>96.65</v>
      </c>
      <c r="K51" s="18">
        <f t="shared" ref="K51:U61" si="57">ROUND(AE51*(1+$B$1)*(1+$B$2),2)</f>
        <v>105.79</v>
      </c>
      <c r="L51" s="18">
        <f t="shared" ref="L51:U61" si="58">ROUND(AF51*(1+$B$1)*(1+$B$2),2)</f>
        <v>112.78</v>
      </c>
      <c r="M51" s="18">
        <f t="shared" ref="M51:U61" si="59">ROUND(AG51*(1+$B$1)*(1+$B$2),2)</f>
        <v>116.88</v>
      </c>
      <c r="N51" s="18">
        <f t="shared" ref="N51:U61" si="60">ROUND(AH51*(1+$B$1)*(1+$B$2),2)</f>
        <v>123.5</v>
      </c>
      <c r="O51" s="18">
        <f t="shared" ref="O51:U61" si="61">ROUND(AI51*(1+$B$1)*(1+$B$2),2)</f>
        <v>134.52000000000001</v>
      </c>
      <c r="P51" s="18">
        <f t="shared" ref="P51:U61" si="62">ROUND(AJ51*(1+$B$1)*(1+$B$2),2)</f>
        <v>145.27000000000001</v>
      </c>
      <c r="Q51" s="18">
        <f t="shared" ref="Q51:U61" si="63">ROUND(AK51*(1+$B$1)*(1+$B$2),2)</f>
        <v>167.9</v>
      </c>
      <c r="R51" s="18">
        <f t="shared" ref="R51:U61" si="64">ROUND(AL51*(1+$B$1)*(1+$B$2),2)</f>
        <v>174.36</v>
      </c>
      <c r="S51" s="18">
        <f t="shared" ref="S51:U61" si="65">ROUND(AM51*(1+$B$1)*(1+$B$2),2)</f>
        <v>178.44</v>
      </c>
      <c r="T51" s="18">
        <f t="shared" ref="T51:U61" si="66">ROUND(AN51*(1+$B$1)*(1+$B$2),2)</f>
        <v>190.94</v>
      </c>
      <c r="U51" s="18">
        <f t="shared" ref="U51:U61" si="67">ROUND(AO51*(1+$B$1)*(1+$B$2),2)</f>
        <v>198.38</v>
      </c>
      <c r="W51" s="17">
        <v>610</v>
      </c>
      <c r="X51" s="17">
        <v>24</v>
      </c>
      <c r="Y51" s="29">
        <v>26.2224</v>
      </c>
      <c r="Z51" s="30">
        <v>28.987200000000001</v>
      </c>
      <c r="AA51" s="30">
        <v>33.123600000000003</v>
      </c>
      <c r="AB51" s="30">
        <v>35.888399999999997</v>
      </c>
      <c r="AC51" s="30">
        <v>38.49</v>
      </c>
      <c r="AD51" s="30">
        <v>40.270000000000003</v>
      </c>
      <c r="AE51" s="30">
        <v>44.08</v>
      </c>
      <c r="AF51" s="30">
        <v>46.99</v>
      </c>
      <c r="AG51" s="30">
        <v>48.7</v>
      </c>
      <c r="AH51" s="30">
        <v>51.46</v>
      </c>
      <c r="AI51" s="30">
        <v>56.05</v>
      </c>
      <c r="AJ51" s="30">
        <v>60.53</v>
      </c>
      <c r="AK51" s="30">
        <v>69.959999999999994</v>
      </c>
      <c r="AL51" s="30">
        <v>72.650000000000006</v>
      </c>
      <c r="AM51" s="30">
        <v>74.349999999999994</v>
      </c>
      <c r="AN51" s="30">
        <v>79.56</v>
      </c>
      <c r="AO51" s="30">
        <v>82.66</v>
      </c>
    </row>
    <row r="52" spans="3:41" ht="27" customHeight="1" x14ac:dyDescent="0.25">
      <c r="C52" s="14">
        <v>762</v>
      </c>
      <c r="D52" s="14">
        <v>30</v>
      </c>
      <c r="E52" s="18">
        <f t="shared" si="51"/>
        <v>69.569999999999993</v>
      </c>
      <c r="F52" s="18">
        <f t="shared" si="52"/>
        <v>76.180000000000007</v>
      </c>
      <c r="G52" s="18">
        <f t="shared" si="53"/>
        <v>86.13</v>
      </c>
      <c r="H52" s="18">
        <f t="shared" si="54"/>
        <v>96.06</v>
      </c>
      <c r="I52" s="18">
        <f t="shared" si="55"/>
        <v>102.12</v>
      </c>
      <c r="J52" s="18">
        <f t="shared" si="56"/>
        <v>106.8</v>
      </c>
      <c r="K52" s="18">
        <f t="shared" si="57"/>
        <v>117.53</v>
      </c>
      <c r="L52" s="18">
        <f t="shared" si="58"/>
        <v>125.57</v>
      </c>
      <c r="M52" s="18">
        <f t="shared" si="59"/>
        <v>130.19999999999999</v>
      </c>
      <c r="N52" s="18">
        <f t="shared" si="60"/>
        <v>137.9</v>
      </c>
      <c r="O52" s="18">
        <f t="shared" si="61"/>
        <v>150.53</v>
      </c>
      <c r="P52" s="18">
        <f t="shared" si="62"/>
        <v>162.84</v>
      </c>
      <c r="Q52" s="18">
        <f t="shared" si="63"/>
        <v>128.62</v>
      </c>
      <c r="R52" s="18">
        <f t="shared" si="64"/>
        <v>196.73</v>
      </c>
      <c r="S52" s="18">
        <f t="shared" si="65"/>
        <v>201.36</v>
      </c>
      <c r="T52" s="18">
        <f t="shared" si="66"/>
        <v>215.98</v>
      </c>
      <c r="U52" s="18">
        <f t="shared" si="67"/>
        <v>142.69999999999999</v>
      </c>
      <c r="W52" s="14">
        <v>762</v>
      </c>
      <c r="X52" s="14">
        <v>30</v>
      </c>
      <c r="Y52" s="28">
        <v>28.987200000000001</v>
      </c>
      <c r="Z52" s="31">
        <v>31.741199999999999</v>
      </c>
      <c r="AA52" s="31">
        <v>35.888399999999997</v>
      </c>
      <c r="AB52" s="31">
        <v>40.024799999999999</v>
      </c>
      <c r="AC52" s="31">
        <v>42.55</v>
      </c>
      <c r="AD52" s="31">
        <v>44.5</v>
      </c>
      <c r="AE52" s="31">
        <v>48.97</v>
      </c>
      <c r="AF52" s="31">
        <v>52.32</v>
      </c>
      <c r="AG52" s="31">
        <v>54.25</v>
      </c>
      <c r="AH52" s="31">
        <v>57.46</v>
      </c>
      <c r="AI52" s="31">
        <v>62.72</v>
      </c>
      <c r="AJ52" s="31">
        <v>67.849999999999994</v>
      </c>
      <c r="AK52" s="31">
        <v>53.59</v>
      </c>
      <c r="AL52" s="31">
        <v>81.97</v>
      </c>
      <c r="AM52" s="31">
        <v>83.9</v>
      </c>
      <c r="AN52" s="31">
        <v>89.99</v>
      </c>
      <c r="AO52" s="31">
        <v>59.46</v>
      </c>
    </row>
    <row r="53" spans="3:41" ht="27" customHeight="1" x14ac:dyDescent="0.25">
      <c r="C53" s="14">
        <v>914</v>
      </c>
      <c r="D53" s="14">
        <v>36</v>
      </c>
      <c r="E53" s="18">
        <f t="shared" si="51"/>
        <v>76.180000000000007</v>
      </c>
      <c r="F53" s="18">
        <f t="shared" si="52"/>
        <v>82.81</v>
      </c>
      <c r="G53" s="18">
        <f t="shared" si="53"/>
        <v>92.74</v>
      </c>
      <c r="H53" s="18">
        <f t="shared" si="54"/>
        <v>102.7</v>
      </c>
      <c r="I53" s="18">
        <f t="shared" si="55"/>
        <v>111.72</v>
      </c>
      <c r="J53" s="18">
        <f t="shared" si="56"/>
        <v>116.9</v>
      </c>
      <c r="K53" s="18">
        <f t="shared" si="57"/>
        <v>129.26</v>
      </c>
      <c r="L53" s="18">
        <f t="shared" si="58"/>
        <v>138.34</v>
      </c>
      <c r="M53" s="18">
        <f t="shared" si="59"/>
        <v>143.52000000000001</v>
      </c>
      <c r="N53" s="18">
        <f t="shared" si="60"/>
        <v>152.30000000000001</v>
      </c>
      <c r="O53" s="18">
        <f t="shared" si="61"/>
        <v>166.51</v>
      </c>
      <c r="P53" s="18">
        <f t="shared" si="62"/>
        <v>180.43</v>
      </c>
      <c r="Q53" s="18">
        <f t="shared" si="63"/>
        <v>210.53</v>
      </c>
      <c r="R53" s="18">
        <f t="shared" si="64"/>
        <v>219.1</v>
      </c>
      <c r="S53" s="18">
        <f t="shared" si="65"/>
        <v>224.26</v>
      </c>
      <c r="T53" s="18">
        <f t="shared" si="66"/>
        <v>240.98</v>
      </c>
      <c r="U53" s="18">
        <f t="shared" si="67"/>
        <v>250.56</v>
      </c>
      <c r="W53" s="14">
        <v>914</v>
      </c>
      <c r="X53" s="14">
        <v>36</v>
      </c>
      <c r="Y53" s="28">
        <v>31.741199999999999</v>
      </c>
      <c r="Z53" s="31">
        <v>34.506</v>
      </c>
      <c r="AA53" s="31">
        <v>38.642400000000002</v>
      </c>
      <c r="AB53" s="31">
        <v>42.7896</v>
      </c>
      <c r="AC53" s="31">
        <v>46.55</v>
      </c>
      <c r="AD53" s="31">
        <v>48.71</v>
      </c>
      <c r="AE53" s="31">
        <v>53.86</v>
      </c>
      <c r="AF53" s="31">
        <v>57.64</v>
      </c>
      <c r="AG53" s="31">
        <v>59.8</v>
      </c>
      <c r="AH53" s="31">
        <v>63.46</v>
      </c>
      <c r="AI53" s="31">
        <v>69.38</v>
      </c>
      <c r="AJ53" s="31">
        <v>75.180000000000007</v>
      </c>
      <c r="AK53" s="31">
        <v>87.72</v>
      </c>
      <c r="AL53" s="31">
        <v>91.29</v>
      </c>
      <c r="AM53" s="31">
        <v>93.44</v>
      </c>
      <c r="AN53" s="31">
        <v>100.41</v>
      </c>
      <c r="AO53" s="31">
        <v>104.4</v>
      </c>
    </row>
    <row r="54" spans="3:41" ht="27" customHeight="1" x14ac:dyDescent="0.25">
      <c r="C54" s="14">
        <v>1067</v>
      </c>
      <c r="D54" s="14">
        <v>42</v>
      </c>
      <c r="E54" s="18">
        <f t="shared" si="51"/>
        <v>82.81</v>
      </c>
      <c r="F54" s="18">
        <f t="shared" si="52"/>
        <v>89.45</v>
      </c>
      <c r="G54" s="18">
        <f t="shared" si="53"/>
        <v>99.38</v>
      </c>
      <c r="H54" s="18">
        <f t="shared" si="54"/>
        <v>112.62</v>
      </c>
      <c r="I54" s="18">
        <f t="shared" si="55"/>
        <v>121.99</v>
      </c>
      <c r="J54" s="18">
        <f t="shared" si="56"/>
        <v>127.15</v>
      </c>
      <c r="K54" s="18">
        <f t="shared" si="57"/>
        <v>141</v>
      </c>
      <c r="L54" s="18">
        <f t="shared" si="58"/>
        <v>151.22</v>
      </c>
      <c r="M54" s="18">
        <f t="shared" si="59"/>
        <v>156.94</v>
      </c>
      <c r="N54" s="18">
        <f t="shared" si="60"/>
        <v>166.75</v>
      </c>
      <c r="O54" s="18">
        <f t="shared" si="61"/>
        <v>182.62</v>
      </c>
      <c r="P54" s="18">
        <f t="shared" si="62"/>
        <v>198.17</v>
      </c>
      <c r="Q54" s="18">
        <f t="shared" si="63"/>
        <v>232.22</v>
      </c>
      <c r="R54" s="18">
        <f t="shared" si="64"/>
        <v>241.63</v>
      </c>
      <c r="S54" s="18">
        <f t="shared" si="65"/>
        <v>247.32</v>
      </c>
      <c r="T54" s="18">
        <f t="shared" si="66"/>
        <v>266.18</v>
      </c>
      <c r="U54" s="18">
        <f t="shared" si="67"/>
        <v>276.82</v>
      </c>
      <c r="W54" s="14">
        <v>1067</v>
      </c>
      <c r="X54" s="14">
        <v>42</v>
      </c>
      <c r="Y54" s="28">
        <v>34.506</v>
      </c>
      <c r="Z54" s="31">
        <v>37.270799999999994</v>
      </c>
      <c r="AA54" s="31">
        <v>41.407200000000003</v>
      </c>
      <c r="AB54" s="31">
        <v>46.926000000000002</v>
      </c>
      <c r="AC54" s="31">
        <v>50.83</v>
      </c>
      <c r="AD54" s="31">
        <v>52.98</v>
      </c>
      <c r="AE54" s="31">
        <v>58.75</v>
      </c>
      <c r="AF54" s="31">
        <v>63.01</v>
      </c>
      <c r="AG54" s="31">
        <v>65.39</v>
      </c>
      <c r="AH54" s="31">
        <v>69.48</v>
      </c>
      <c r="AI54" s="31">
        <v>76.09</v>
      </c>
      <c r="AJ54" s="31">
        <v>82.57</v>
      </c>
      <c r="AK54" s="31">
        <v>96.76</v>
      </c>
      <c r="AL54" s="31">
        <v>100.68</v>
      </c>
      <c r="AM54" s="31">
        <v>103.05</v>
      </c>
      <c r="AN54" s="31">
        <v>110.91</v>
      </c>
      <c r="AO54" s="31">
        <v>115.34</v>
      </c>
    </row>
    <row r="55" spans="3:41" ht="27" customHeight="1" x14ac:dyDescent="0.25">
      <c r="C55" s="14">
        <v>1219</v>
      </c>
      <c r="D55" s="14">
        <v>48</v>
      </c>
      <c r="E55" s="18">
        <f t="shared" si="51"/>
        <v>86.13</v>
      </c>
      <c r="F55" s="18">
        <f t="shared" si="52"/>
        <v>99.38</v>
      </c>
      <c r="G55" s="18">
        <f t="shared" si="53"/>
        <v>109.3</v>
      </c>
      <c r="H55" s="18">
        <f t="shared" si="54"/>
        <v>122.58</v>
      </c>
      <c r="I55" s="18">
        <f t="shared" si="55"/>
        <v>130.99</v>
      </c>
      <c r="J55" s="18">
        <f t="shared" si="56"/>
        <v>137.26</v>
      </c>
      <c r="K55" s="18">
        <f t="shared" si="57"/>
        <v>152.78</v>
      </c>
      <c r="L55" s="18">
        <f t="shared" si="58"/>
        <v>164.04</v>
      </c>
      <c r="M55" s="18">
        <f t="shared" si="59"/>
        <v>170.26</v>
      </c>
      <c r="N55" s="18">
        <f t="shared" si="60"/>
        <v>181.18</v>
      </c>
      <c r="O55" s="18">
        <f t="shared" si="61"/>
        <v>198.62</v>
      </c>
      <c r="P55" s="18">
        <f t="shared" si="62"/>
        <v>215.74</v>
      </c>
      <c r="Q55" s="18">
        <f t="shared" si="63"/>
        <v>253.27</v>
      </c>
      <c r="R55" s="18">
        <f t="shared" si="64"/>
        <v>264</v>
      </c>
      <c r="S55" s="18">
        <f t="shared" si="65"/>
        <v>270.22000000000003</v>
      </c>
      <c r="T55" s="18">
        <f t="shared" si="66"/>
        <v>291.24</v>
      </c>
      <c r="U55" s="18">
        <f t="shared" si="67"/>
        <v>302.88</v>
      </c>
      <c r="W55" s="14">
        <v>1219</v>
      </c>
      <c r="X55" s="14">
        <v>48</v>
      </c>
      <c r="Y55" s="28">
        <v>35.888399999999997</v>
      </c>
      <c r="Z55" s="31">
        <v>41.407200000000003</v>
      </c>
      <c r="AA55" s="31">
        <v>45.543600000000005</v>
      </c>
      <c r="AB55" s="31">
        <v>51.0732</v>
      </c>
      <c r="AC55" s="31">
        <v>54.58</v>
      </c>
      <c r="AD55" s="31">
        <v>57.19</v>
      </c>
      <c r="AE55" s="31">
        <v>63.66</v>
      </c>
      <c r="AF55" s="31">
        <v>68.349999999999994</v>
      </c>
      <c r="AG55" s="31">
        <v>70.94</v>
      </c>
      <c r="AH55" s="31">
        <v>75.489999999999995</v>
      </c>
      <c r="AI55" s="31">
        <v>82.76</v>
      </c>
      <c r="AJ55" s="31">
        <v>89.89</v>
      </c>
      <c r="AK55" s="31">
        <v>105.53</v>
      </c>
      <c r="AL55" s="31">
        <v>110</v>
      </c>
      <c r="AM55" s="31">
        <v>112.59</v>
      </c>
      <c r="AN55" s="31">
        <v>121.35</v>
      </c>
      <c r="AO55" s="31">
        <v>126.2</v>
      </c>
    </row>
    <row r="56" spans="3:41" ht="27" customHeight="1" x14ac:dyDescent="0.25">
      <c r="C56" s="14">
        <v>1524</v>
      </c>
      <c r="D56" s="14">
        <v>60</v>
      </c>
      <c r="E56" s="18">
        <f t="shared" si="51"/>
        <v>96.06</v>
      </c>
      <c r="F56" s="18">
        <f t="shared" si="52"/>
        <v>109.3</v>
      </c>
      <c r="G56" s="18">
        <f t="shared" si="53"/>
        <v>122.58</v>
      </c>
      <c r="H56" s="18">
        <f t="shared" si="54"/>
        <v>142.43</v>
      </c>
      <c r="I56" s="18">
        <f t="shared" si="55"/>
        <v>150.29</v>
      </c>
      <c r="J56" s="18">
        <f t="shared" si="56"/>
        <v>157.58000000000001</v>
      </c>
      <c r="K56" s="18">
        <f t="shared" si="57"/>
        <v>176.35</v>
      </c>
      <c r="L56" s="18">
        <f t="shared" si="58"/>
        <v>189.67</v>
      </c>
      <c r="M56" s="18">
        <f t="shared" si="59"/>
        <v>197.02</v>
      </c>
      <c r="N56" s="18">
        <f t="shared" si="60"/>
        <v>210.02</v>
      </c>
      <c r="O56" s="18">
        <f t="shared" si="61"/>
        <v>230.66</v>
      </c>
      <c r="P56" s="18">
        <f t="shared" si="62"/>
        <v>251.02</v>
      </c>
      <c r="Q56" s="18">
        <f t="shared" si="63"/>
        <v>296.02</v>
      </c>
      <c r="R56" s="18">
        <f t="shared" si="64"/>
        <v>308.88</v>
      </c>
      <c r="S56" s="18">
        <f t="shared" si="65"/>
        <v>316.14999999999998</v>
      </c>
      <c r="T56" s="18">
        <f t="shared" si="66"/>
        <v>341.45</v>
      </c>
      <c r="U56" s="18">
        <f t="shared" si="67"/>
        <v>355.25</v>
      </c>
      <c r="W56" s="14">
        <v>1524</v>
      </c>
      <c r="X56" s="14">
        <v>60</v>
      </c>
      <c r="Y56" s="28">
        <v>40.024799999999999</v>
      </c>
      <c r="Z56" s="31">
        <v>45.543600000000005</v>
      </c>
      <c r="AA56" s="31">
        <v>51.0732</v>
      </c>
      <c r="AB56" s="31">
        <v>59.346000000000004</v>
      </c>
      <c r="AC56" s="31">
        <v>62.62</v>
      </c>
      <c r="AD56" s="31">
        <v>65.66</v>
      </c>
      <c r="AE56" s="31">
        <v>73.48</v>
      </c>
      <c r="AF56" s="31">
        <v>79.03</v>
      </c>
      <c r="AG56" s="31">
        <v>82.09</v>
      </c>
      <c r="AH56" s="31">
        <v>87.51</v>
      </c>
      <c r="AI56" s="31">
        <v>96.11</v>
      </c>
      <c r="AJ56" s="31">
        <v>104.59</v>
      </c>
      <c r="AK56" s="31">
        <v>123.34</v>
      </c>
      <c r="AL56" s="31">
        <v>128.69999999999999</v>
      </c>
      <c r="AM56" s="31">
        <v>131.72999999999999</v>
      </c>
      <c r="AN56" s="31">
        <v>142.27000000000001</v>
      </c>
      <c r="AO56" s="31">
        <v>148.02000000000001</v>
      </c>
    </row>
    <row r="57" spans="3:41" ht="27" customHeight="1" x14ac:dyDescent="0.25">
      <c r="C57" s="14">
        <v>1829</v>
      </c>
      <c r="D57" s="14">
        <v>72</v>
      </c>
      <c r="E57" s="18">
        <f t="shared" si="51"/>
        <v>109.3</v>
      </c>
      <c r="F57" s="18">
        <f t="shared" si="52"/>
        <v>125.87</v>
      </c>
      <c r="G57" s="18">
        <f t="shared" si="53"/>
        <v>139.13999999999999</v>
      </c>
      <c r="H57" s="18">
        <f t="shared" si="54"/>
        <v>152.38</v>
      </c>
      <c r="I57" s="18">
        <f t="shared" si="55"/>
        <v>169.54</v>
      </c>
      <c r="J57" s="18">
        <f t="shared" si="56"/>
        <v>177.94</v>
      </c>
      <c r="K57" s="18">
        <f t="shared" si="57"/>
        <v>199.9</v>
      </c>
      <c r="L57" s="18">
        <f t="shared" si="58"/>
        <v>215.35</v>
      </c>
      <c r="M57" s="18">
        <f t="shared" si="59"/>
        <v>223.75</v>
      </c>
      <c r="N57" s="18">
        <f t="shared" si="60"/>
        <v>238.92</v>
      </c>
      <c r="O57" s="18">
        <f t="shared" si="61"/>
        <v>262.75</v>
      </c>
      <c r="P57" s="18">
        <f t="shared" si="62"/>
        <v>286.3</v>
      </c>
      <c r="Q57" s="18">
        <f t="shared" si="63"/>
        <v>338.76</v>
      </c>
      <c r="R57" s="18">
        <f t="shared" si="64"/>
        <v>353.74</v>
      </c>
      <c r="S57" s="18">
        <f t="shared" si="65"/>
        <v>362.14</v>
      </c>
      <c r="T57" s="18">
        <f t="shared" si="66"/>
        <v>391.66</v>
      </c>
      <c r="U57" s="18">
        <f t="shared" si="67"/>
        <v>407.62</v>
      </c>
      <c r="W57" s="14">
        <v>1829</v>
      </c>
      <c r="X57" s="14">
        <v>72</v>
      </c>
      <c r="Y57" s="28">
        <v>45.543600000000005</v>
      </c>
      <c r="Z57" s="31">
        <v>52.444800000000001</v>
      </c>
      <c r="AA57" s="31">
        <v>57.974400000000003</v>
      </c>
      <c r="AB57" s="31">
        <v>63.493200000000002</v>
      </c>
      <c r="AC57" s="31">
        <v>70.64</v>
      </c>
      <c r="AD57" s="31">
        <v>74.14</v>
      </c>
      <c r="AE57" s="31">
        <v>83.29</v>
      </c>
      <c r="AF57" s="31">
        <v>89.73</v>
      </c>
      <c r="AG57" s="31">
        <v>93.23</v>
      </c>
      <c r="AH57" s="31">
        <v>99.55</v>
      </c>
      <c r="AI57" s="31">
        <v>109.48</v>
      </c>
      <c r="AJ57" s="31">
        <v>119.29</v>
      </c>
      <c r="AK57" s="31">
        <v>141.15</v>
      </c>
      <c r="AL57" s="31">
        <v>147.38999999999999</v>
      </c>
      <c r="AM57" s="31">
        <v>150.88999999999999</v>
      </c>
      <c r="AN57" s="31">
        <v>163.19</v>
      </c>
      <c r="AO57" s="31">
        <v>169.84</v>
      </c>
    </row>
    <row r="58" spans="3:41" ht="27" customHeight="1" x14ac:dyDescent="0.25">
      <c r="C58" s="14">
        <v>2134</v>
      </c>
      <c r="D58" s="14">
        <v>84</v>
      </c>
      <c r="E58" s="18">
        <f t="shared" si="51"/>
        <v>119.26</v>
      </c>
      <c r="F58" s="18">
        <f t="shared" si="52"/>
        <v>135.82</v>
      </c>
      <c r="G58" s="18">
        <f t="shared" si="53"/>
        <v>152.38</v>
      </c>
      <c r="H58" s="18">
        <f t="shared" si="54"/>
        <v>168.95</v>
      </c>
      <c r="I58" s="18">
        <f t="shared" si="55"/>
        <v>188.81</v>
      </c>
      <c r="J58" s="18">
        <f t="shared" si="56"/>
        <v>198.24</v>
      </c>
      <c r="K58" s="18">
        <f t="shared" si="57"/>
        <v>223.42</v>
      </c>
      <c r="L58" s="18">
        <f t="shared" si="58"/>
        <v>241.06</v>
      </c>
      <c r="M58" s="18">
        <f t="shared" si="59"/>
        <v>250.49</v>
      </c>
      <c r="N58" s="18">
        <f t="shared" si="60"/>
        <v>267.79000000000002</v>
      </c>
      <c r="O58" s="18">
        <f t="shared" si="61"/>
        <v>294.83999999999997</v>
      </c>
      <c r="P58" s="18">
        <f t="shared" si="62"/>
        <v>321.55</v>
      </c>
      <c r="Q58" s="18">
        <f t="shared" si="63"/>
        <v>381.5</v>
      </c>
      <c r="R58" s="18">
        <f t="shared" si="64"/>
        <v>398.62</v>
      </c>
      <c r="S58" s="18">
        <f t="shared" si="65"/>
        <v>408.07</v>
      </c>
      <c r="T58" s="18">
        <f t="shared" si="66"/>
        <v>441.91</v>
      </c>
      <c r="U58" s="18">
        <f t="shared" si="67"/>
        <v>459.98</v>
      </c>
      <c r="W58" s="14">
        <v>2134</v>
      </c>
      <c r="X58" s="14">
        <v>84</v>
      </c>
      <c r="Y58" s="28">
        <v>49.690799999999996</v>
      </c>
      <c r="Z58" s="31">
        <v>56.591999999999999</v>
      </c>
      <c r="AA58" s="31">
        <v>63.493200000000002</v>
      </c>
      <c r="AB58" s="31">
        <v>70.394400000000005</v>
      </c>
      <c r="AC58" s="31">
        <v>78.67</v>
      </c>
      <c r="AD58" s="31">
        <v>82.6</v>
      </c>
      <c r="AE58" s="31">
        <v>93.09</v>
      </c>
      <c r="AF58" s="31">
        <v>100.44</v>
      </c>
      <c r="AG58" s="31">
        <v>104.37</v>
      </c>
      <c r="AH58" s="31">
        <v>111.58</v>
      </c>
      <c r="AI58" s="31">
        <v>122.85</v>
      </c>
      <c r="AJ58" s="31">
        <v>133.97999999999999</v>
      </c>
      <c r="AK58" s="31">
        <v>158.96</v>
      </c>
      <c r="AL58" s="31">
        <v>166.09</v>
      </c>
      <c r="AM58" s="31">
        <v>170.03</v>
      </c>
      <c r="AN58" s="31">
        <v>184.13</v>
      </c>
      <c r="AO58" s="31">
        <v>191.66</v>
      </c>
    </row>
    <row r="59" spans="3:41" ht="27" customHeight="1" x14ac:dyDescent="0.25">
      <c r="C59" s="14">
        <v>2438</v>
      </c>
      <c r="D59" s="14">
        <v>96</v>
      </c>
      <c r="E59" s="18">
        <f t="shared" si="51"/>
        <v>129.19</v>
      </c>
      <c r="F59" s="18">
        <f t="shared" si="52"/>
        <v>149.07</v>
      </c>
      <c r="G59" s="18">
        <f t="shared" si="53"/>
        <v>168.95</v>
      </c>
      <c r="H59" s="18">
        <f t="shared" si="54"/>
        <v>185.51</v>
      </c>
      <c r="I59" s="18">
        <f t="shared" si="55"/>
        <v>207.91</v>
      </c>
      <c r="J59" s="18">
        <f t="shared" si="56"/>
        <v>218.54</v>
      </c>
      <c r="K59" s="18">
        <f t="shared" si="57"/>
        <v>246.89</v>
      </c>
      <c r="L59" s="18">
        <f t="shared" si="58"/>
        <v>266.64</v>
      </c>
      <c r="M59" s="18">
        <f t="shared" si="59"/>
        <v>277.14999999999998</v>
      </c>
      <c r="N59" s="18">
        <f t="shared" si="60"/>
        <v>296.57</v>
      </c>
      <c r="O59" s="18">
        <f t="shared" si="61"/>
        <v>326.77999999999997</v>
      </c>
      <c r="P59" s="18">
        <f t="shared" si="62"/>
        <v>356.71</v>
      </c>
      <c r="Q59" s="18">
        <f t="shared" si="63"/>
        <v>424.13</v>
      </c>
      <c r="R59" s="18">
        <f t="shared" si="64"/>
        <v>443.35</v>
      </c>
      <c r="S59" s="18">
        <f t="shared" si="65"/>
        <v>453.86</v>
      </c>
      <c r="T59" s="18">
        <f t="shared" si="66"/>
        <v>491.93</v>
      </c>
      <c r="U59" s="18">
        <f t="shared" si="67"/>
        <v>512.16</v>
      </c>
      <c r="W59" s="14">
        <v>2438</v>
      </c>
      <c r="X59" s="14">
        <v>96</v>
      </c>
      <c r="Y59" s="28">
        <v>53.827200000000005</v>
      </c>
      <c r="Z59" s="31">
        <v>62.110799999999998</v>
      </c>
      <c r="AA59" s="31">
        <v>70.394400000000005</v>
      </c>
      <c r="AB59" s="31">
        <v>77.295599999999993</v>
      </c>
      <c r="AC59" s="31">
        <v>86.63</v>
      </c>
      <c r="AD59" s="31">
        <v>91.06</v>
      </c>
      <c r="AE59" s="31">
        <v>102.87</v>
      </c>
      <c r="AF59" s="31">
        <v>111.1</v>
      </c>
      <c r="AG59" s="31">
        <v>115.48</v>
      </c>
      <c r="AH59" s="31">
        <v>123.57</v>
      </c>
      <c r="AI59" s="31">
        <v>136.16</v>
      </c>
      <c r="AJ59" s="31">
        <v>148.63</v>
      </c>
      <c r="AK59" s="31">
        <v>176.72</v>
      </c>
      <c r="AL59" s="31">
        <v>184.73</v>
      </c>
      <c r="AM59" s="31">
        <v>189.11</v>
      </c>
      <c r="AN59" s="31">
        <v>204.97</v>
      </c>
      <c r="AO59" s="31">
        <v>213.4</v>
      </c>
    </row>
    <row r="60" spans="3:41" ht="27" customHeight="1" x14ac:dyDescent="0.25">
      <c r="C60" s="14">
        <v>2913</v>
      </c>
      <c r="D60" s="14">
        <v>115</v>
      </c>
      <c r="E60" s="18">
        <f t="shared" si="51"/>
        <v>145.75</v>
      </c>
      <c r="F60" s="18">
        <f t="shared" si="52"/>
        <v>168.95</v>
      </c>
      <c r="G60" s="18">
        <f t="shared" si="53"/>
        <v>188.83</v>
      </c>
      <c r="H60" s="18">
        <f t="shared" si="54"/>
        <v>212</v>
      </c>
      <c r="I60" s="18">
        <f t="shared" si="55"/>
        <v>234.07</v>
      </c>
      <c r="J60" s="18">
        <f t="shared" si="56"/>
        <v>246.02</v>
      </c>
      <c r="K60" s="18">
        <f t="shared" si="57"/>
        <v>278.66000000000003</v>
      </c>
      <c r="L60" s="18">
        <f t="shared" si="58"/>
        <v>301.32</v>
      </c>
      <c r="M60" s="18">
        <f t="shared" si="59"/>
        <v>313.25</v>
      </c>
      <c r="N60" s="18">
        <f t="shared" si="60"/>
        <v>335.88</v>
      </c>
      <c r="O60" s="18">
        <f t="shared" si="61"/>
        <v>370.15</v>
      </c>
      <c r="P60" s="18">
        <f t="shared" si="62"/>
        <v>404.35</v>
      </c>
      <c r="Q60" s="18">
        <f t="shared" si="63"/>
        <v>481.87</v>
      </c>
      <c r="R60" s="18">
        <f t="shared" si="64"/>
        <v>504</v>
      </c>
      <c r="S60" s="18">
        <f t="shared" si="65"/>
        <v>525.42999999999995</v>
      </c>
      <c r="T60" s="18">
        <f t="shared" si="66"/>
        <v>570.14</v>
      </c>
      <c r="U60" s="18">
        <f t="shared" si="67"/>
        <v>593.69000000000005</v>
      </c>
      <c r="W60" s="14">
        <v>2913</v>
      </c>
      <c r="X60" s="14">
        <v>115</v>
      </c>
      <c r="Y60" s="28">
        <v>60.728399999999993</v>
      </c>
      <c r="Z60" s="31">
        <v>70.394400000000005</v>
      </c>
      <c r="AA60" s="31">
        <v>78.677999999999997</v>
      </c>
      <c r="AB60" s="31">
        <v>88.333200000000005</v>
      </c>
      <c r="AC60" s="31">
        <v>97.53</v>
      </c>
      <c r="AD60" s="31">
        <v>102.51</v>
      </c>
      <c r="AE60" s="31">
        <v>116.11</v>
      </c>
      <c r="AF60" s="31">
        <v>125.55</v>
      </c>
      <c r="AG60" s="31">
        <v>130.52000000000001</v>
      </c>
      <c r="AH60" s="31">
        <v>139.94999999999999</v>
      </c>
      <c r="AI60" s="31">
        <v>154.22999999999999</v>
      </c>
      <c r="AJ60" s="31">
        <v>168.48</v>
      </c>
      <c r="AK60" s="31">
        <v>200.78</v>
      </c>
      <c r="AL60" s="31">
        <v>210</v>
      </c>
      <c r="AM60" s="31">
        <v>218.93</v>
      </c>
      <c r="AN60" s="31">
        <v>237.56</v>
      </c>
      <c r="AO60" s="31">
        <v>247.37</v>
      </c>
    </row>
    <row r="61" spans="3:41" ht="27" customHeight="1" x14ac:dyDescent="0.25">
      <c r="C61" s="14">
        <v>3300</v>
      </c>
      <c r="D61" s="14">
        <v>130</v>
      </c>
      <c r="E61" s="18">
        <f t="shared" si="51"/>
        <v>168.95</v>
      </c>
      <c r="F61" s="18">
        <f t="shared" si="52"/>
        <v>185.51</v>
      </c>
      <c r="G61" s="18">
        <f t="shared" si="53"/>
        <v>212</v>
      </c>
      <c r="H61" s="18">
        <f t="shared" si="54"/>
        <v>235.2</v>
      </c>
      <c r="I61" s="18">
        <f t="shared" si="55"/>
        <v>253.2</v>
      </c>
      <c r="J61" s="18">
        <f t="shared" si="56"/>
        <v>266.3</v>
      </c>
      <c r="K61" s="18">
        <f t="shared" si="57"/>
        <v>302.14</v>
      </c>
      <c r="L61" s="18">
        <f t="shared" si="58"/>
        <v>326.89999999999998</v>
      </c>
      <c r="M61" s="18">
        <f t="shared" si="59"/>
        <v>339.89</v>
      </c>
      <c r="N61" s="18">
        <f t="shared" si="60"/>
        <v>364.63</v>
      </c>
      <c r="O61" s="18">
        <f t="shared" si="61"/>
        <v>402.1</v>
      </c>
      <c r="P61" s="18">
        <f t="shared" si="62"/>
        <v>439.51</v>
      </c>
      <c r="Q61" s="18">
        <f t="shared" si="63"/>
        <v>524.5</v>
      </c>
      <c r="R61" s="18">
        <f t="shared" si="64"/>
        <v>548.71</v>
      </c>
      <c r="S61" s="18">
        <f t="shared" si="65"/>
        <v>571.22</v>
      </c>
      <c r="T61" s="18">
        <f t="shared" si="66"/>
        <v>620.16</v>
      </c>
      <c r="U61" s="18">
        <f t="shared" si="67"/>
        <v>645.89</v>
      </c>
      <c r="W61" s="14">
        <v>3300</v>
      </c>
      <c r="X61" s="14">
        <v>130</v>
      </c>
      <c r="Y61" s="28">
        <v>70.394400000000005</v>
      </c>
      <c r="Z61" s="31">
        <v>77.295599999999993</v>
      </c>
      <c r="AA61" s="31">
        <v>88.333200000000005</v>
      </c>
      <c r="AB61" s="31">
        <v>97.999200000000002</v>
      </c>
      <c r="AC61" s="31">
        <v>105.5</v>
      </c>
      <c r="AD61" s="31">
        <v>110.96</v>
      </c>
      <c r="AE61" s="31">
        <v>125.89</v>
      </c>
      <c r="AF61" s="31">
        <v>136.21</v>
      </c>
      <c r="AG61" s="31">
        <v>141.62</v>
      </c>
      <c r="AH61" s="31">
        <v>151.93</v>
      </c>
      <c r="AI61" s="31">
        <v>167.54</v>
      </c>
      <c r="AJ61" s="31">
        <v>183.13</v>
      </c>
      <c r="AK61" s="31">
        <v>218.54</v>
      </c>
      <c r="AL61" s="31">
        <v>228.63</v>
      </c>
      <c r="AM61" s="31">
        <v>238.01</v>
      </c>
      <c r="AN61" s="31">
        <v>258.39999999999998</v>
      </c>
      <c r="AO61" s="31">
        <v>269.12</v>
      </c>
    </row>
    <row r="62" spans="3:41" ht="15.75" x14ac:dyDescent="0.25">
      <c r="Y62" s="27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</row>
  </sheetData>
  <mergeCells count="10">
    <mergeCell ref="C48:U48"/>
    <mergeCell ref="W48:AO48"/>
    <mergeCell ref="C33:U33"/>
    <mergeCell ref="W1:AO1"/>
    <mergeCell ref="W3:AO3"/>
    <mergeCell ref="W18:AO18"/>
    <mergeCell ref="W33:AO33"/>
    <mergeCell ref="C1:U1"/>
    <mergeCell ref="C3:U3"/>
    <mergeCell ref="C18:U18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Maher</dc:creator>
  <cp:lastModifiedBy>Chris Maher</cp:lastModifiedBy>
  <cp:lastPrinted>2025-03-04T07:37:13Z</cp:lastPrinted>
  <dcterms:created xsi:type="dcterms:W3CDTF">2025-03-04T07:28:08Z</dcterms:created>
  <dcterms:modified xsi:type="dcterms:W3CDTF">2025-03-21T08:43:46Z</dcterms:modified>
</cp:coreProperties>
</file>